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kurka\Documents\7_děkanát\KD\1_2017_18\podklady_vlastní_body\"/>
    </mc:Choice>
  </mc:AlternateContent>
  <bookViews>
    <workbookView xWindow="0" yWindow="0" windowWidth="28800" windowHeight="139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7" i="1"/>
  <c r="K6" i="1"/>
  <c r="R3" i="1" l="1"/>
  <c r="K43" i="1"/>
  <c r="K42" i="1"/>
  <c r="K41" i="1"/>
  <c r="K40" i="1"/>
  <c r="K39" i="1"/>
  <c r="K31" i="1"/>
  <c r="K32" i="1"/>
  <c r="K33" i="1"/>
  <c r="K34" i="1"/>
  <c r="K35" i="1"/>
  <c r="K36" i="1"/>
  <c r="K37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5" i="1"/>
  <c r="K4" i="1"/>
  <c r="K3" i="1"/>
  <c r="R40" i="1"/>
  <c r="R39" i="1"/>
  <c r="R36" i="1"/>
  <c r="R37" i="1"/>
  <c r="R35" i="1"/>
  <c r="R30" i="1"/>
  <c r="R31" i="1"/>
  <c r="R24" i="1"/>
  <c r="R25" i="1"/>
  <c r="R18" i="1"/>
  <c r="R19" i="1"/>
  <c r="R29" i="1"/>
  <c r="R23" i="1"/>
  <c r="R17" i="1"/>
  <c r="R38" i="1"/>
  <c r="R32" i="1"/>
  <c r="R26" i="1"/>
  <c r="R20" i="1"/>
  <c r="R14" i="1"/>
  <c r="R12" i="1"/>
  <c r="R13" i="1"/>
  <c r="R11" i="1"/>
  <c r="R6" i="1"/>
  <c r="R7" i="1"/>
  <c r="R8" i="1"/>
  <c r="R5" i="1"/>
  <c r="R34" i="1"/>
  <c r="R33" i="1"/>
  <c r="R28" i="1"/>
  <c r="R27" i="1"/>
  <c r="R22" i="1"/>
  <c r="R21" i="1"/>
  <c r="R16" i="1"/>
  <c r="R15" i="1"/>
  <c r="R10" i="1"/>
  <c r="R9" i="1"/>
  <c r="R4" i="1"/>
</calcChain>
</file>

<file path=xl/sharedStrings.xml><?xml version="1.0" encoding="utf-8"?>
<sst xmlns="http://schemas.openxmlformats.org/spreadsheetml/2006/main" count="102" uniqueCount="43">
  <si>
    <t>předmět</t>
  </si>
  <si>
    <t>2. rok ISP -postupuje</t>
  </si>
  <si>
    <t xml:space="preserve">studuje </t>
  </si>
  <si>
    <t>rok 2011/2012</t>
  </si>
  <si>
    <t>rok 2012/2013</t>
  </si>
  <si>
    <t>rok 2013/2014</t>
  </si>
  <si>
    <t>rok 2014/2015</t>
  </si>
  <si>
    <t>rok 2015/2016</t>
  </si>
  <si>
    <t>rok 2016/2017</t>
  </si>
  <si>
    <t>Fyziologie 2</t>
  </si>
  <si>
    <t>Patologie 2</t>
  </si>
  <si>
    <t>počet nových ISP</t>
  </si>
  <si>
    <t xml:space="preserve">Anatomie 2                                               </t>
  </si>
  <si>
    <t xml:space="preserve">Histologie                                                      </t>
  </si>
  <si>
    <t>Lékařská chemie a biochemie 2</t>
  </si>
  <si>
    <t>Patologická fyziologie 2</t>
  </si>
  <si>
    <t>1. ISP</t>
  </si>
  <si>
    <t>absolventi</t>
  </si>
  <si>
    <t>Anatomie 2</t>
  </si>
  <si>
    <t>Histologie</t>
  </si>
  <si>
    <t>Histologie(bez ISP)</t>
  </si>
  <si>
    <t xml:space="preserve"> </t>
  </si>
  <si>
    <t>rok 2017/2018</t>
  </si>
  <si>
    <t>2. ISP</t>
  </si>
  <si>
    <t xml:space="preserve">nové ISP </t>
  </si>
  <si>
    <t>nesplnili 2. ISP</t>
  </si>
  <si>
    <t>nesplnili 6. ročník</t>
  </si>
  <si>
    <t>rok 2010/2011</t>
  </si>
  <si>
    <t xml:space="preserve">akademický rok                                          </t>
  </si>
  <si>
    <t>1.</t>
  </si>
  <si>
    <t>2.</t>
  </si>
  <si>
    <t>3.</t>
  </si>
  <si>
    <t>6. ročník</t>
  </si>
  <si>
    <t>celkem nesplnili</t>
  </si>
  <si>
    <t>nesplnili opakovaný přemět</t>
  </si>
  <si>
    <t>ISP nesplnili po 2. roce</t>
  </si>
  <si>
    <t>ISP splnili po 2. roce</t>
  </si>
  <si>
    <t xml:space="preserve">v následujícím ročníku nesplnili - ani pro udělení ISP </t>
  </si>
  <si>
    <t xml:space="preserve">Histologie (bez ISP) </t>
  </si>
  <si>
    <t>počet zapsaných do předmětu (bez uznaných)</t>
  </si>
  <si>
    <t>%</t>
  </si>
  <si>
    <t>studují či ukončili</t>
  </si>
  <si>
    <t>% nesplnili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</si>
</sst>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" borderId="27" xfId="0" applyFont="1" applyFill="1" applyBorder="1" applyAlignment="1">
      <alignment horizontal="center" wrapText="1"/>
    </xf>
    <xf numFmtId="0" fontId="0" fillId="3" borderId="28" xfId="0" applyFont="1" applyFill="1" applyBorder="1" applyAlignment="1">
      <alignment horizontal="center" wrapText="1"/>
    </xf>
    <xf numFmtId="0" fontId="0" fillId="3" borderId="29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0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0" borderId="3" xfId="0" applyFont="1" applyFill="1" applyBorder="1"/>
    <xf numFmtId="0" fontId="1" fillId="4" borderId="3" xfId="0" applyFont="1" applyFill="1" applyBorder="1" applyAlignment="1">
      <alignment horizontal="center"/>
    </xf>
    <xf numFmtId="0" fontId="0" fillId="0" borderId="9" xfId="0" applyFont="1" applyFill="1" applyBorder="1"/>
    <xf numFmtId="0" fontId="1" fillId="4" borderId="9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0" borderId="13" xfId="0" applyFont="1" applyFill="1" applyBorder="1"/>
    <xf numFmtId="0" fontId="1" fillId="4" borderId="13" xfId="0" applyFont="1" applyFill="1" applyBorder="1" applyAlignment="1">
      <alignment horizontal="center" wrapText="1"/>
    </xf>
    <xf numFmtId="0" fontId="0" fillId="0" borderId="2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 wrapText="1"/>
    </xf>
    <xf numFmtId="0" fontId="0" fillId="2" borderId="18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1" fillId="0" borderId="0" xfId="0" applyFont="1" applyFill="1"/>
    <xf numFmtId="0" fontId="0" fillId="0" borderId="1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2" xfId="0" applyFont="1" applyBorder="1" applyAlignment="1">
      <alignment vertical="center" wrapText="1"/>
    </xf>
    <xf numFmtId="9" fontId="0" fillId="0" borderId="42" xfId="0" applyNumberFormat="1" applyFont="1" applyBorder="1" applyAlignment="1">
      <alignment wrapText="1"/>
    </xf>
    <xf numFmtId="9" fontId="0" fillId="0" borderId="44" xfId="0" applyNumberFormat="1" applyFont="1" applyBorder="1" applyAlignment="1">
      <alignment wrapText="1"/>
    </xf>
    <xf numFmtId="9" fontId="0" fillId="0" borderId="43" xfId="0" applyNumberFormat="1" applyFont="1" applyBorder="1" applyAlignment="1">
      <alignment wrapText="1"/>
    </xf>
    <xf numFmtId="9" fontId="0" fillId="5" borderId="42" xfId="0" applyNumberFormat="1" applyFont="1" applyFill="1" applyBorder="1" applyAlignment="1">
      <alignment wrapText="1"/>
    </xf>
    <xf numFmtId="9" fontId="0" fillId="5" borderId="44" xfId="0" applyNumberFormat="1" applyFont="1" applyFill="1" applyBorder="1" applyAlignment="1">
      <alignment wrapText="1"/>
    </xf>
    <xf numFmtId="9" fontId="0" fillId="0" borderId="42" xfId="0" applyNumberFormat="1" applyFont="1" applyFill="1" applyBorder="1" applyAlignment="1">
      <alignment wrapText="1"/>
    </xf>
    <xf numFmtId="9" fontId="0" fillId="0" borderId="43" xfId="0" applyNumberFormat="1" applyFont="1" applyFill="1" applyBorder="1" applyAlignment="1">
      <alignment wrapText="1"/>
    </xf>
    <xf numFmtId="0" fontId="0" fillId="0" borderId="2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" fillId="0" borderId="31" xfId="0" applyFont="1" applyFill="1" applyBorder="1" applyAlignment="1"/>
    <xf numFmtId="0" fontId="0" fillId="2" borderId="44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2" borderId="46" xfId="0" applyFont="1" applyFill="1" applyBorder="1" applyAlignment="1">
      <alignment horizontal="center"/>
    </xf>
    <xf numFmtId="0" fontId="0" fillId="2" borderId="47" xfId="0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vertical="center" wrapText="1"/>
    </xf>
    <xf numFmtId="0" fontId="0" fillId="2" borderId="46" xfId="0" applyFont="1" applyFill="1" applyBorder="1" applyAlignment="1">
      <alignment horizontal="center" wrapText="1"/>
    </xf>
    <xf numFmtId="0" fontId="0" fillId="2" borderId="47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/>
    </xf>
    <xf numFmtId="0" fontId="0" fillId="5" borderId="32" xfId="0" applyFont="1" applyFill="1" applyBorder="1" applyAlignment="1">
      <alignment horizontal="center" vertical="center" wrapText="1"/>
    </xf>
    <xf numFmtId="9" fontId="0" fillId="5" borderId="32" xfId="0" applyNumberFormat="1" applyFont="1" applyFill="1" applyBorder="1" applyAlignment="1">
      <alignment horizontal="center" wrapText="1"/>
    </xf>
    <xf numFmtId="9" fontId="0" fillId="5" borderId="42" xfId="0" applyNumberFormat="1" applyFont="1" applyFill="1" applyBorder="1" applyAlignment="1">
      <alignment horizontal="center" wrapText="1"/>
    </xf>
    <xf numFmtId="9" fontId="0" fillId="5" borderId="41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9" fontId="0" fillId="0" borderId="42" xfId="0" applyNumberFormat="1" applyFont="1" applyFill="1" applyBorder="1" applyAlignment="1">
      <alignment horizontal="center" wrapText="1"/>
    </xf>
    <xf numFmtId="9" fontId="0" fillId="0" borderId="43" xfId="0" applyNumberFormat="1" applyFont="1" applyFill="1" applyBorder="1" applyAlignment="1">
      <alignment horizontal="center" wrapText="1"/>
    </xf>
    <xf numFmtId="9" fontId="0" fillId="0" borderId="34" xfId="0" applyNumberFormat="1" applyFont="1" applyFill="1" applyBorder="1" applyAlignment="1">
      <alignment horizontal="center" wrapText="1"/>
    </xf>
    <xf numFmtId="9" fontId="0" fillId="0" borderId="43" xfId="0" applyNumberFormat="1" applyFont="1" applyFill="1" applyBorder="1" applyAlignment="1">
      <alignment horizontal="center"/>
    </xf>
    <xf numFmtId="9" fontId="0" fillId="6" borderId="41" xfId="0" applyNumberFormat="1" applyFont="1" applyFill="1" applyBorder="1" applyAlignment="1">
      <alignment horizontal="center" wrapText="1"/>
    </xf>
    <xf numFmtId="9" fontId="0" fillId="6" borderId="42" xfId="0" applyNumberFormat="1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tabSelected="1" topLeftCell="A10" workbookViewId="0">
      <selection activeCell="K34" sqref="K34"/>
    </sheetView>
  </sheetViews>
  <sheetFormatPr defaultRowHeight="15" x14ac:dyDescent="0.25"/>
  <cols>
    <col min="1" max="1" width="12.5703125" style="22" customWidth="1"/>
    <col min="2" max="2" width="8.140625" style="22" customWidth="1"/>
    <col min="3" max="3" width="8.7109375" style="22" customWidth="1"/>
    <col min="4" max="4" width="29" style="21" customWidth="1"/>
    <col min="5" max="6" width="11.7109375" style="34" customWidth="1"/>
    <col min="7" max="7" width="11.7109375" style="33" customWidth="1"/>
    <col min="8" max="8" width="11.7109375" style="24" customWidth="1"/>
    <col min="9" max="9" width="11.7109375" style="23" customWidth="1"/>
    <col min="10" max="11" width="11.7109375" style="24" customWidth="1"/>
    <col min="12" max="12" width="11.7109375" style="110" customWidth="1"/>
    <col min="13" max="13" width="11.7109375" style="24" customWidth="1"/>
    <col min="14" max="14" width="11.7109375" style="23" customWidth="1"/>
    <col min="15" max="15" width="11.7109375" style="24" customWidth="1"/>
    <col min="16" max="16" width="11.7109375" style="23" customWidth="1"/>
    <col min="17" max="17" width="11.7109375" style="25" customWidth="1"/>
    <col min="18" max="19" width="11.5703125" style="1" bestFit="1" customWidth="1"/>
    <col min="20" max="16384" width="9.140625" style="1"/>
  </cols>
  <sheetData>
    <row r="1" spans="1:18" s="75" customFormat="1" ht="23.25" customHeight="1" thickBot="1" x14ac:dyDescent="0.3">
      <c r="A1" s="151"/>
      <c r="B1" s="152"/>
      <c r="C1" s="152"/>
      <c r="D1" s="152"/>
      <c r="E1" s="152"/>
      <c r="F1" s="152"/>
      <c r="G1" s="134" t="s">
        <v>16</v>
      </c>
      <c r="H1" s="135"/>
      <c r="I1" s="135"/>
      <c r="J1" s="135"/>
      <c r="K1" s="136"/>
      <c r="L1" s="105"/>
      <c r="M1" s="134" t="s">
        <v>23</v>
      </c>
      <c r="N1" s="136"/>
      <c r="O1" s="135" t="s">
        <v>32</v>
      </c>
      <c r="P1" s="135"/>
      <c r="Q1" s="135"/>
      <c r="R1" s="129" t="s">
        <v>40</v>
      </c>
    </row>
    <row r="2" spans="1:18" s="83" customFormat="1" ht="66.75" customHeight="1" thickBot="1" x14ac:dyDescent="0.3">
      <c r="A2" s="84" t="s">
        <v>28</v>
      </c>
      <c r="B2" s="150" t="s">
        <v>39</v>
      </c>
      <c r="C2" s="150"/>
      <c r="D2" s="76" t="s">
        <v>0</v>
      </c>
      <c r="E2" s="77" t="s">
        <v>11</v>
      </c>
      <c r="F2" s="78" t="s">
        <v>33</v>
      </c>
      <c r="G2" s="79" t="s">
        <v>34</v>
      </c>
      <c r="H2" s="76" t="s">
        <v>1</v>
      </c>
      <c r="I2" s="80" t="s">
        <v>35</v>
      </c>
      <c r="J2" s="123" t="s">
        <v>36</v>
      </c>
      <c r="K2" s="130" t="s">
        <v>42</v>
      </c>
      <c r="L2" s="126" t="s">
        <v>37</v>
      </c>
      <c r="M2" s="82" t="s">
        <v>24</v>
      </c>
      <c r="N2" s="81" t="s">
        <v>25</v>
      </c>
      <c r="O2" s="82" t="s">
        <v>2</v>
      </c>
      <c r="P2" s="80" t="s">
        <v>26</v>
      </c>
      <c r="Q2" s="85" t="s">
        <v>17</v>
      </c>
      <c r="R2" s="94" t="s">
        <v>41</v>
      </c>
    </row>
    <row r="3" spans="1:18" s="2" customFormat="1" ht="15" customHeight="1" x14ac:dyDescent="0.25">
      <c r="A3" s="139" t="s">
        <v>27</v>
      </c>
      <c r="B3" s="153" t="s">
        <v>29</v>
      </c>
      <c r="C3" s="153">
        <v>590</v>
      </c>
      <c r="D3" s="40" t="s">
        <v>18</v>
      </c>
      <c r="E3" s="41">
        <v>68</v>
      </c>
      <c r="F3" s="58">
        <v>45</v>
      </c>
      <c r="G3" s="66">
        <v>30</v>
      </c>
      <c r="H3" s="42">
        <v>38</v>
      </c>
      <c r="I3" s="43">
        <v>11</v>
      </c>
      <c r="J3" s="124">
        <v>27</v>
      </c>
      <c r="K3" s="131">
        <f>(G3+I3)/E3</f>
        <v>0.6029411764705882</v>
      </c>
      <c r="L3" s="127"/>
      <c r="M3" s="50">
        <v>9</v>
      </c>
      <c r="N3" s="67">
        <v>3</v>
      </c>
      <c r="O3" s="50">
        <v>4</v>
      </c>
      <c r="P3" s="43">
        <v>1</v>
      </c>
      <c r="Q3" s="86">
        <v>19</v>
      </c>
      <c r="R3" s="98">
        <f>(E3-F3)/E3</f>
        <v>0.33823529411764708</v>
      </c>
    </row>
    <row r="4" spans="1:18" s="2" customFormat="1" ht="15" customHeight="1" x14ac:dyDescent="0.25">
      <c r="A4" s="140"/>
      <c r="B4" s="154"/>
      <c r="C4" s="154"/>
      <c r="D4" s="36" t="s">
        <v>19</v>
      </c>
      <c r="E4" s="35">
        <v>108</v>
      </c>
      <c r="F4" s="59">
        <v>58</v>
      </c>
      <c r="G4" s="26">
        <v>34</v>
      </c>
      <c r="H4" s="3">
        <v>74</v>
      </c>
      <c r="I4" s="14">
        <v>20</v>
      </c>
      <c r="J4" s="111">
        <v>54</v>
      </c>
      <c r="K4" s="132">
        <f>(G4+I4)/E4</f>
        <v>0.5</v>
      </c>
      <c r="L4" s="112"/>
      <c r="M4" s="51">
        <v>4</v>
      </c>
      <c r="N4" s="68">
        <v>4</v>
      </c>
      <c r="O4" s="51">
        <v>4</v>
      </c>
      <c r="P4" s="14"/>
      <c r="Q4" s="87">
        <v>45</v>
      </c>
      <c r="R4" s="98">
        <f>(E4-F4)/E4</f>
        <v>0.46296296296296297</v>
      </c>
    </row>
    <row r="5" spans="1:18" s="2" customFormat="1" ht="15" customHeight="1" x14ac:dyDescent="0.25">
      <c r="A5" s="140"/>
      <c r="B5" s="154" t="s">
        <v>30</v>
      </c>
      <c r="C5" s="154">
        <v>307</v>
      </c>
      <c r="D5" s="36" t="s">
        <v>14</v>
      </c>
      <c r="E5" s="35">
        <v>19</v>
      </c>
      <c r="F5" s="59">
        <v>7</v>
      </c>
      <c r="G5" s="26">
        <v>4</v>
      </c>
      <c r="H5" s="3">
        <v>15</v>
      </c>
      <c r="I5" s="14">
        <v>3</v>
      </c>
      <c r="J5" s="111">
        <v>12</v>
      </c>
      <c r="K5" s="156">
        <f>(G5+I5)/E5</f>
        <v>0.36842105263157893</v>
      </c>
      <c r="L5" s="112"/>
      <c r="M5" s="51">
        <v>3</v>
      </c>
      <c r="N5" s="68"/>
      <c r="O5" s="51"/>
      <c r="P5" s="14"/>
      <c r="Q5" s="87">
        <v>12</v>
      </c>
      <c r="R5" s="100">
        <f>(E5-F5)/E5</f>
        <v>0.63157894736842102</v>
      </c>
    </row>
    <row r="6" spans="1:18" s="2" customFormat="1" ht="15" customHeight="1" x14ac:dyDescent="0.25">
      <c r="A6" s="140"/>
      <c r="B6" s="154"/>
      <c r="C6" s="154"/>
      <c r="D6" s="36" t="s">
        <v>9</v>
      </c>
      <c r="E6" s="35">
        <v>13</v>
      </c>
      <c r="F6" s="59">
        <v>5</v>
      </c>
      <c r="G6" s="26">
        <v>5</v>
      </c>
      <c r="H6" s="3">
        <v>8</v>
      </c>
      <c r="I6" s="14"/>
      <c r="J6" s="111"/>
      <c r="K6" s="156">
        <f>(G6+I6)/E6</f>
        <v>0.38461538461538464</v>
      </c>
      <c r="L6" s="112"/>
      <c r="M6" s="51">
        <v>2</v>
      </c>
      <c r="N6" s="68"/>
      <c r="O6" s="51">
        <v>2</v>
      </c>
      <c r="P6" s="14"/>
      <c r="Q6" s="87">
        <v>6</v>
      </c>
      <c r="R6" s="100">
        <f t="shared" ref="R6:R8" si="0">(E6-F6)/E6</f>
        <v>0.61538461538461542</v>
      </c>
    </row>
    <row r="7" spans="1:18" s="2" customFormat="1" ht="15" customHeight="1" x14ac:dyDescent="0.25">
      <c r="A7" s="140"/>
      <c r="B7" s="154" t="s">
        <v>31</v>
      </c>
      <c r="C7" s="154">
        <v>287</v>
      </c>
      <c r="D7" s="36" t="s">
        <v>10</v>
      </c>
      <c r="E7" s="35">
        <v>13</v>
      </c>
      <c r="F7" s="59">
        <v>2</v>
      </c>
      <c r="G7" s="26">
        <v>1</v>
      </c>
      <c r="H7" s="3">
        <v>12</v>
      </c>
      <c r="I7" s="14"/>
      <c r="J7" s="111"/>
      <c r="K7" s="156">
        <f>(G7+I7)/E7</f>
        <v>7.6923076923076927E-2</v>
      </c>
      <c r="L7" s="112"/>
      <c r="M7" s="51"/>
      <c r="N7" s="68"/>
      <c r="O7" s="51"/>
      <c r="P7" s="14">
        <v>1</v>
      </c>
      <c r="Q7" s="87"/>
      <c r="R7" s="100">
        <f t="shared" si="0"/>
        <v>0.84615384615384615</v>
      </c>
    </row>
    <row r="8" spans="1:18" s="2" customFormat="1" ht="15" customHeight="1" thickBot="1" x14ac:dyDescent="0.3">
      <c r="A8" s="141"/>
      <c r="B8" s="155"/>
      <c r="C8" s="155"/>
      <c r="D8" s="44" t="s">
        <v>15</v>
      </c>
      <c r="E8" s="45">
        <v>3</v>
      </c>
      <c r="F8" s="60">
        <v>1</v>
      </c>
      <c r="G8" s="27">
        <v>1</v>
      </c>
      <c r="H8" s="8">
        <v>2</v>
      </c>
      <c r="I8" s="15"/>
      <c r="J8" s="125"/>
      <c r="K8" s="156">
        <f>(G8+I8)/E8</f>
        <v>0.33333333333333331</v>
      </c>
      <c r="L8" s="128"/>
      <c r="M8" s="52"/>
      <c r="N8" s="69"/>
      <c r="O8" s="52">
        <v>1</v>
      </c>
      <c r="P8" s="15"/>
      <c r="Q8" s="88">
        <v>1</v>
      </c>
      <c r="R8" s="101">
        <f t="shared" si="0"/>
        <v>0.66666666666666663</v>
      </c>
    </row>
    <row r="9" spans="1:18" x14ac:dyDescent="0.25">
      <c r="A9" s="142" t="s">
        <v>3</v>
      </c>
      <c r="B9" s="148" t="s">
        <v>29</v>
      </c>
      <c r="C9" s="148">
        <v>565</v>
      </c>
      <c r="D9" s="38" t="s">
        <v>12</v>
      </c>
      <c r="E9" s="39">
        <v>37</v>
      </c>
      <c r="F9" s="61">
        <v>29</v>
      </c>
      <c r="G9" s="28">
        <v>24</v>
      </c>
      <c r="H9" s="9">
        <v>13</v>
      </c>
      <c r="I9" s="16">
        <v>3</v>
      </c>
      <c r="J9" s="117">
        <v>10</v>
      </c>
      <c r="K9" s="131">
        <f t="shared" ref="K9:K30" si="1">(G9+I9)/E9</f>
        <v>0.72972972972972971</v>
      </c>
      <c r="L9" s="121">
        <v>2</v>
      </c>
      <c r="M9" s="53">
        <v>2</v>
      </c>
      <c r="N9" s="70"/>
      <c r="O9" s="53">
        <v>5</v>
      </c>
      <c r="P9" s="16"/>
      <c r="Q9" s="89">
        <v>3</v>
      </c>
      <c r="R9" s="99">
        <f>(E9-F9)/E9</f>
        <v>0.21621621621621623</v>
      </c>
    </row>
    <row r="10" spans="1:18" x14ac:dyDescent="0.25">
      <c r="A10" s="143"/>
      <c r="B10" s="137"/>
      <c r="C10" s="137"/>
      <c r="D10" s="36" t="s">
        <v>13</v>
      </c>
      <c r="E10" s="37">
        <v>85</v>
      </c>
      <c r="F10" s="62">
        <v>42</v>
      </c>
      <c r="G10" s="29">
        <v>27</v>
      </c>
      <c r="H10" s="10">
        <v>58</v>
      </c>
      <c r="I10" s="17">
        <v>9</v>
      </c>
      <c r="J10" s="113">
        <v>49</v>
      </c>
      <c r="K10" s="132">
        <f t="shared" si="1"/>
        <v>0.42352941176470588</v>
      </c>
      <c r="L10" s="114">
        <v>6</v>
      </c>
      <c r="M10" s="54">
        <v>12</v>
      </c>
      <c r="N10" s="71">
        <v>6</v>
      </c>
      <c r="O10" s="54">
        <v>17</v>
      </c>
      <c r="P10" s="17"/>
      <c r="Q10" s="90">
        <v>26</v>
      </c>
      <c r="R10" s="98">
        <f>(E10-F10)/E10</f>
        <v>0.50588235294117645</v>
      </c>
    </row>
    <row r="11" spans="1:18" x14ac:dyDescent="0.25">
      <c r="A11" s="143"/>
      <c r="B11" s="137" t="s">
        <v>30</v>
      </c>
      <c r="C11" s="137">
        <v>366</v>
      </c>
      <c r="D11" s="36" t="s">
        <v>14</v>
      </c>
      <c r="E11" s="37">
        <v>29</v>
      </c>
      <c r="F11" s="62">
        <v>14</v>
      </c>
      <c r="G11" s="29">
        <v>13</v>
      </c>
      <c r="H11" s="10">
        <v>26</v>
      </c>
      <c r="I11" s="17">
        <v>1</v>
      </c>
      <c r="J11" s="113">
        <v>25</v>
      </c>
      <c r="K11" s="156">
        <f t="shared" si="1"/>
        <v>0.48275862068965519</v>
      </c>
      <c r="L11" s="114">
        <v>1</v>
      </c>
      <c r="M11" s="54">
        <v>3</v>
      </c>
      <c r="N11" s="71"/>
      <c r="O11" s="54">
        <v>2</v>
      </c>
      <c r="P11" s="17"/>
      <c r="Q11" s="90">
        <v>13</v>
      </c>
      <c r="R11" s="100">
        <f>(E11-F11)/E11</f>
        <v>0.51724137931034486</v>
      </c>
    </row>
    <row r="12" spans="1:18" x14ac:dyDescent="0.25">
      <c r="A12" s="143"/>
      <c r="B12" s="137"/>
      <c r="C12" s="137"/>
      <c r="D12" s="36" t="s">
        <v>9</v>
      </c>
      <c r="E12" s="37">
        <v>22</v>
      </c>
      <c r="F12" s="62">
        <v>13</v>
      </c>
      <c r="G12" s="29">
        <v>11</v>
      </c>
      <c r="H12" s="10">
        <v>11</v>
      </c>
      <c r="I12" s="17">
        <v>1</v>
      </c>
      <c r="J12" s="113">
        <v>10</v>
      </c>
      <c r="K12" s="156">
        <f t="shared" si="1"/>
        <v>0.54545454545454541</v>
      </c>
      <c r="L12" s="114">
        <v>1</v>
      </c>
      <c r="M12" s="54">
        <v>1</v>
      </c>
      <c r="N12" s="71"/>
      <c r="O12" s="54">
        <v>1</v>
      </c>
      <c r="P12" s="17">
        <v>1</v>
      </c>
      <c r="Q12" s="90">
        <v>8</v>
      </c>
      <c r="R12" s="100">
        <f t="shared" ref="R12:R14" si="2">(E12-F12)/E12</f>
        <v>0.40909090909090912</v>
      </c>
    </row>
    <row r="13" spans="1:18" x14ac:dyDescent="0.25">
      <c r="A13" s="143"/>
      <c r="B13" s="137" t="s">
        <v>31</v>
      </c>
      <c r="C13" s="137">
        <v>278</v>
      </c>
      <c r="D13" s="36" t="s">
        <v>10</v>
      </c>
      <c r="E13" s="37">
        <v>17</v>
      </c>
      <c r="F13" s="62">
        <v>5</v>
      </c>
      <c r="G13" s="29">
        <v>1</v>
      </c>
      <c r="H13" s="10">
        <v>16</v>
      </c>
      <c r="I13" s="17">
        <v>3</v>
      </c>
      <c r="J13" s="113">
        <v>13</v>
      </c>
      <c r="K13" s="156">
        <f t="shared" si="1"/>
        <v>0.23529411764705882</v>
      </c>
      <c r="L13" s="114"/>
      <c r="M13" s="54">
        <v>2</v>
      </c>
      <c r="N13" s="71"/>
      <c r="O13" s="54">
        <v>1</v>
      </c>
      <c r="P13" s="17">
        <v>1</v>
      </c>
      <c r="Q13" s="90">
        <v>11</v>
      </c>
      <c r="R13" s="100">
        <f t="shared" si="2"/>
        <v>0.70588235294117652</v>
      </c>
    </row>
    <row r="14" spans="1:18" ht="15.75" thickBot="1" x14ac:dyDescent="0.3">
      <c r="A14" s="144"/>
      <c r="B14" s="149"/>
      <c r="C14" s="149"/>
      <c r="D14" s="46" t="s">
        <v>15</v>
      </c>
      <c r="E14" s="47">
        <v>3</v>
      </c>
      <c r="F14" s="63">
        <v>2</v>
      </c>
      <c r="G14" s="31">
        <v>1</v>
      </c>
      <c r="H14" s="12">
        <v>2</v>
      </c>
      <c r="I14" s="19"/>
      <c r="J14" s="118">
        <v>1</v>
      </c>
      <c r="K14" s="158">
        <f t="shared" si="1"/>
        <v>0.33333333333333331</v>
      </c>
      <c r="L14" s="122">
        <v>1</v>
      </c>
      <c r="M14" s="55"/>
      <c r="N14" s="72"/>
      <c r="O14" s="55"/>
      <c r="P14" s="19"/>
      <c r="Q14" s="91">
        <v>1</v>
      </c>
      <c r="R14" s="101">
        <f t="shared" si="2"/>
        <v>0.33333333333333331</v>
      </c>
    </row>
    <row r="15" spans="1:18" x14ac:dyDescent="0.25">
      <c r="A15" s="145" t="s">
        <v>4</v>
      </c>
      <c r="B15" s="147" t="s">
        <v>29</v>
      </c>
      <c r="C15" s="147">
        <v>526</v>
      </c>
      <c r="D15" s="40" t="s">
        <v>18</v>
      </c>
      <c r="E15" s="48">
        <v>99</v>
      </c>
      <c r="F15" s="64">
        <v>60</v>
      </c>
      <c r="G15" s="32">
        <v>41</v>
      </c>
      <c r="H15" s="13">
        <v>58</v>
      </c>
      <c r="I15" s="20">
        <v>17</v>
      </c>
      <c r="J15" s="115">
        <v>39</v>
      </c>
      <c r="K15" s="133">
        <f t="shared" si="1"/>
        <v>0.58585858585858586</v>
      </c>
      <c r="L15" s="119">
        <v>2</v>
      </c>
      <c r="M15" s="56">
        <v>9</v>
      </c>
      <c r="N15" s="73"/>
      <c r="O15" s="56">
        <v>39</v>
      </c>
      <c r="P15" s="20"/>
      <c r="Q15" s="92"/>
      <c r="R15" s="98">
        <f>(E15-F15)/E15</f>
        <v>0.39393939393939392</v>
      </c>
    </row>
    <row r="16" spans="1:18" x14ac:dyDescent="0.25">
      <c r="A16" s="143"/>
      <c r="B16" s="137"/>
      <c r="C16" s="137"/>
      <c r="D16" s="36" t="s">
        <v>38</v>
      </c>
      <c r="E16" s="37">
        <v>30</v>
      </c>
      <c r="F16" s="62">
        <v>19</v>
      </c>
      <c r="G16" s="29">
        <v>13</v>
      </c>
      <c r="H16" s="10">
        <v>17</v>
      </c>
      <c r="I16" s="17"/>
      <c r="J16" s="113"/>
      <c r="K16" s="132">
        <f t="shared" si="1"/>
        <v>0.43333333333333335</v>
      </c>
      <c r="L16" s="114">
        <v>6</v>
      </c>
      <c r="M16" s="54">
        <v>5</v>
      </c>
      <c r="N16" s="71"/>
      <c r="O16" s="54">
        <v>9</v>
      </c>
      <c r="P16" s="17"/>
      <c r="Q16" s="90">
        <v>2</v>
      </c>
      <c r="R16" s="98">
        <f>(E16-F16)/E16</f>
        <v>0.36666666666666664</v>
      </c>
    </row>
    <row r="17" spans="1:23" x14ac:dyDescent="0.25">
      <c r="A17" s="143"/>
      <c r="B17" s="137" t="s">
        <v>30</v>
      </c>
      <c r="C17" s="137">
        <v>447</v>
      </c>
      <c r="D17" s="36" t="s">
        <v>14</v>
      </c>
      <c r="E17" s="37">
        <v>27</v>
      </c>
      <c r="F17" s="62">
        <v>8</v>
      </c>
      <c r="G17" s="29">
        <v>4</v>
      </c>
      <c r="H17" s="10">
        <v>23</v>
      </c>
      <c r="I17" s="17">
        <v>4</v>
      </c>
      <c r="J17" s="113">
        <v>19</v>
      </c>
      <c r="K17" s="156">
        <f t="shared" si="1"/>
        <v>0.29629629629629628</v>
      </c>
      <c r="L17" s="114"/>
      <c r="M17" s="54">
        <v>2</v>
      </c>
      <c r="N17" s="71"/>
      <c r="O17" s="54">
        <v>8</v>
      </c>
      <c r="P17" s="17"/>
      <c r="Q17" s="90">
        <v>11</v>
      </c>
      <c r="R17" s="100">
        <f>(E17-F17)/E17</f>
        <v>0.70370370370370372</v>
      </c>
    </row>
    <row r="18" spans="1:23" x14ac:dyDescent="0.25">
      <c r="A18" s="143"/>
      <c r="B18" s="137"/>
      <c r="C18" s="137"/>
      <c r="D18" s="36" t="s">
        <v>9</v>
      </c>
      <c r="E18" s="37">
        <v>15</v>
      </c>
      <c r="F18" s="62">
        <v>4</v>
      </c>
      <c r="G18" s="29">
        <v>1</v>
      </c>
      <c r="H18" s="10">
        <v>14</v>
      </c>
      <c r="I18" s="17">
        <v>1</v>
      </c>
      <c r="J18" s="113">
        <v>13</v>
      </c>
      <c r="K18" s="156">
        <f t="shared" si="1"/>
        <v>0.13333333333333333</v>
      </c>
      <c r="L18" s="114">
        <v>1</v>
      </c>
      <c r="M18" s="54">
        <v>2</v>
      </c>
      <c r="N18" s="71"/>
      <c r="O18" s="54">
        <v>5</v>
      </c>
      <c r="P18" s="17">
        <v>1</v>
      </c>
      <c r="Q18" s="90">
        <v>6</v>
      </c>
      <c r="R18" s="100">
        <f t="shared" ref="R18:R19" si="3">(E18-F18)/E18</f>
        <v>0.73333333333333328</v>
      </c>
    </row>
    <row r="19" spans="1:23" x14ac:dyDescent="0.25">
      <c r="A19" s="143"/>
      <c r="B19" s="137" t="s">
        <v>31</v>
      </c>
      <c r="C19" s="137">
        <v>319</v>
      </c>
      <c r="D19" s="36" t="s">
        <v>10</v>
      </c>
      <c r="E19" s="37">
        <v>18</v>
      </c>
      <c r="F19" s="62">
        <v>4</v>
      </c>
      <c r="G19" s="29">
        <v>4</v>
      </c>
      <c r="H19" s="10">
        <v>15</v>
      </c>
      <c r="I19" s="17"/>
      <c r="J19" s="113">
        <v>15</v>
      </c>
      <c r="K19" s="156">
        <f t="shared" si="1"/>
        <v>0.22222222222222221</v>
      </c>
      <c r="L19" s="114"/>
      <c r="M19" s="54">
        <v>3</v>
      </c>
      <c r="N19" s="71"/>
      <c r="O19" s="54">
        <v>3</v>
      </c>
      <c r="P19" s="17"/>
      <c r="Q19" s="90">
        <v>11</v>
      </c>
      <c r="R19" s="100">
        <f t="shared" si="3"/>
        <v>0.77777777777777779</v>
      </c>
    </row>
    <row r="20" spans="1:23" ht="15.75" thickBot="1" x14ac:dyDescent="0.3">
      <c r="A20" s="146"/>
      <c r="B20" s="138"/>
      <c r="C20" s="138"/>
      <c r="D20" s="44" t="s">
        <v>15</v>
      </c>
      <c r="E20" s="49">
        <v>3</v>
      </c>
      <c r="F20" s="65">
        <v>1</v>
      </c>
      <c r="G20" s="30">
        <v>1</v>
      </c>
      <c r="H20" s="11">
        <v>2</v>
      </c>
      <c r="I20" s="18"/>
      <c r="J20" s="116"/>
      <c r="K20" s="157">
        <f t="shared" si="1"/>
        <v>0.33333333333333331</v>
      </c>
      <c r="L20" s="120"/>
      <c r="M20" s="57">
        <v>1</v>
      </c>
      <c r="N20" s="74"/>
      <c r="O20" s="57"/>
      <c r="P20" s="18"/>
      <c r="Q20" s="93">
        <v>2</v>
      </c>
      <c r="R20" s="101">
        <f t="shared" ref="R20" si="4">(E20-F20)/E20</f>
        <v>0.66666666666666663</v>
      </c>
    </row>
    <row r="21" spans="1:23" x14ac:dyDescent="0.25">
      <c r="A21" s="142" t="s">
        <v>5</v>
      </c>
      <c r="B21" s="148" t="s">
        <v>29</v>
      </c>
      <c r="C21" s="148">
        <v>530</v>
      </c>
      <c r="D21" s="38" t="s">
        <v>18</v>
      </c>
      <c r="E21" s="39">
        <v>81</v>
      </c>
      <c r="F21" s="61">
        <v>55</v>
      </c>
      <c r="G21" s="28">
        <v>39</v>
      </c>
      <c r="H21" s="9">
        <v>42</v>
      </c>
      <c r="I21" s="16">
        <v>13</v>
      </c>
      <c r="J21" s="117">
        <v>27</v>
      </c>
      <c r="K21" s="133">
        <f t="shared" si="1"/>
        <v>0.64197530864197527</v>
      </c>
      <c r="L21" s="121"/>
      <c r="M21" s="53">
        <v>6</v>
      </c>
      <c r="N21" s="70">
        <v>3</v>
      </c>
      <c r="O21" s="53">
        <v>26</v>
      </c>
      <c r="P21" s="16"/>
      <c r="Q21" s="89"/>
      <c r="R21" s="98">
        <f>(E21-F21)/E21</f>
        <v>0.32098765432098764</v>
      </c>
    </row>
    <row r="22" spans="1:23" x14ac:dyDescent="0.25">
      <c r="A22" s="143"/>
      <c r="B22" s="137"/>
      <c r="C22" s="137"/>
      <c r="D22" s="36" t="s">
        <v>19</v>
      </c>
      <c r="E22" s="37">
        <v>7</v>
      </c>
      <c r="F22" s="62">
        <v>5</v>
      </c>
      <c r="G22" s="29">
        <v>2</v>
      </c>
      <c r="H22" s="10">
        <v>5</v>
      </c>
      <c r="I22" s="17">
        <v>2</v>
      </c>
      <c r="J22" s="113">
        <v>3</v>
      </c>
      <c r="K22" s="132">
        <f t="shared" si="1"/>
        <v>0.5714285714285714</v>
      </c>
      <c r="L22" s="114"/>
      <c r="M22" s="54">
        <v>1</v>
      </c>
      <c r="N22" s="71">
        <v>1</v>
      </c>
      <c r="O22" s="54">
        <v>2</v>
      </c>
      <c r="P22" s="17"/>
      <c r="Q22" s="90"/>
      <c r="R22" s="98">
        <f>(E22-F22)/E22</f>
        <v>0.2857142857142857</v>
      </c>
    </row>
    <row r="23" spans="1:23" x14ac:dyDescent="0.25">
      <c r="A23" s="143"/>
      <c r="B23" s="137" t="s">
        <v>30</v>
      </c>
      <c r="C23" s="137">
        <v>387</v>
      </c>
      <c r="D23" s="36" t="s">
        <v>14</v>
      </c>
      <c r="E23" s="37">
        <v>20</v>
      </c>
      <c r="F23" s="62">
        <v>5</v>
      </c>
      <c r="G23" s="29">
        <v>3</v>
      </c>
      <c r="H23" s="10">
        <v>17</v>
      </c>
      <c r="I23" s="17">
        <v>1</v>
      </c>
      <c r="J23" s="113">
        <v>16</v>
      </c>
      <c r="K23" s="156">
        <f t="shared" si="1"/>
        <v>0.2</v>
      </c>
      <c r="L23" s="114"/>
      <c r="M23" s="54">
        <v>2</v>
      </c>
      <c r="N23" s="71">
        <v>1</v>
      </c>
      <c r="O23" s="54">
        <v>15</v>
      </c>
      <c r="P23" s="17"/>
      <c r="Q23" s="90"/>
      <c r="R23" s="100">
        <f>(E23-F23)/E23</f>
        <v>0.75</v>
      </c>
    </row>
    <row r="24" spans="1:23" x14ac:dyDescent="0.25">
      <c r="A24" s="143"/>
      <c r="B24" s="137"/>
      <c r="C24" s="137"/>
      <c r="D24" s="36" t="s">
        <v>9</v>
      </c>
      <c r="E24" s="37">
        <v>38</v>
      </c>
      <c r="F24" s="62">
        <v>13</v>
      </c>
      <c r="G24" s="29">
        <v>7</v>
      </c>
      <c r="H24" s="10">
        <v>31</v>
      </c>
      <c r="I24" s="17">
        <v>6</v>
      </c>
      <c r="J24" s="113">
        <v>25</v>
      </c>
      <c r="K24" s="156">
        <f t="shared" si="1"/>
        <v>0.34210526315789475</v>
      </c>
      <c r="L24" s="114"/>
      <c r="M24" s="54">
        <v>1</v>
      </c>
      <c r="N24" s="71"/>
      <c r="O24" s="54">
        <v>25</v>
      </c>
      <c r="P24" s="17"/>
      <c r="Q24" s="90"/>
      <c r="R24" s="100">
        <f t="shared" ref="R24:R25" si="5">(E24-F24)/E24</f>
        <v>0.65789473684210531</v>
      </c>
    </row>
    <row r="25" spans="1:23" x14ac:dyDescent="0.25">
      <c r="A25" s="143"/>
      <c r="B25" s="137" t="s">
        <v>31</v>
      </c>
      <c r="C25" s="137">
        <v>392</v>
      </c>
      <c r="D25" s="36" t="s">
        <v>10</v>
      </c>
      <c r="E25" s="37">
        <v>15</v>
      </c>
      <c r="F25" s="62">
        <v>2</v>
      </c>
      <c r="G25" s="29">
        <v>2</v>
      </c>
      <c r="H25" s="10">
        <v>13</v>
      </c>
      <c r="I25" s="17"/>
      <c r="J25" s="113">
        <v>13</v>
      </c>
      <c r="K25" s="156">
        <f t="shared" si="1"/>
        <v>0.13333333333333333</v>
      </c>
      <c r="L25" s="114"/>
      <c r="M25" s="54">
        <v>2</v>
      </c>
      <c r="N25" s="71"/>
      <c r="O25" s="54">
        <v>6</v>
      </c>
      <c r="P25" s="17"/>
      <c r="Q25" s="90">
        <v>7</v>
      </c>
      <c r="R25" s="100">
        <f t="shared" si="5"/>
        <v>0.8666666666666667</v>
      </c>
      <c r="W25" s="1" t="s">
        <v>21</v>
      </c>
    </row>
    <row r="26" spans="1:23" ht="15.75" thickBot="1" x14ac:dyDescent="0.3">
      <c r="A26" s="144"/>
      <c r="B26" s="149"/>
      <c r="C26" s="149"/>
      <c r="D26" s="46" t="s">
        <v>15</v>
      </c>
      <c r="E26" s="47">
        <v>2</v>
      </c>
      <c r="F26" s="63">
        <v>1</v>
      </c>
      <c r="G26" s="31"/>
      <c r="H26" s="12">
        <v>2</v>
      </c>
      <c r="I26" s="19">
        <v>1</v>
      </c>
      <c r="J26" s="118">
        <v>1</v>
      </c>
      <c r="K26" s="157">
        <f t="shared" si="1"/>
        <v>0.5</v>
      </c>
      <c r="L26" s="122"/>
      <c r="M26" s="55"/>
      <c r="N26" s="72"/>
      <c r="O26" s="55"/>
      <c r="P26" s="19"/>
      <c r="Q26" s="91">
        <v>1</v>
      </c>
      <c r="R26" s="101">
        <f t="shared" ref="R26" si="6">(E26-F26)/E26</f>
        <v>0.5</v>
      </c>
    </row>
    <row r="27" spans="1:23" x14ac:dyDescent="0.25">
      <c r="A27" s="145" t="s">
        <v>6</v>
      </c>
      <c r="B27" s="147" t="s">
        <v>29</v>
      </c>
      <c r="C27" s="147">
        <v>384</v>
      </c>
      <c r="D27" s="40" t="s">
        <v>18</v>
      </c>
      <c r="E27" s="48">
        <v>71</v>
      </c>
      <c r="F27" s="64">
        <v>54</v>
      </c>
      <c r="G27" s="32">
        <v>36</v>
      </c>
      <c r="H27" s="13">
        <v>35</v>
      </c>
      <c r="I27" s="20">
        <v>16</v>
      </c>
      <c r="J27" s="115">
        <v>19</v>
      </c>
      <c r="K27" s="133">
        <f t="shared" si="1"/>
        <v>0.73239436619718312</v>
      </c>
      <c r="L27" s="119"/>
      <c r="M27" s="56">
        <v>3</v>
      </c>
      <c r="N27" s="73">
        <v>2</v>
      </c>
      <c r="O27" s="56">
        <v>17</v>
      </c>
      <c r="P27" s="20"/>
      <c r="Q27" s="92"/>
      <c r="R27" s="98">
        <f>(E27-F27)/E27</f>
        <v>0.23943661971830985</v>
      </c>
    </row>
    <row r="28" spans="1:23" x14ac:dyDescent="0.25">
      <c r="A28" s="143"/>
      <c r="B28" s="137"/>
      <c r="C28" s="137"/>
      <c r="D28" s="36" t="s">
        <v>20</v>
      </c>
      <c r="E28" s="37">
        <v>26</v>
      </c>
      <c r="F28" s="62">
        <v>18</v>
      </c>
      <c r="G28" s="29">
        <v>8</v>
      </c>
      <c r="H28" s="10">
        <v>18</v>
      </c>
      <c r="I28" s="17">
        <v>9</v>
      </c>
      <c r="J28" s="113">
        <v>9</v>
      </c>
      <c r="K28" s="132">
        <f t="shared" si="1"/>
        <v>0.65384615384615385</v>
      </c>
      <c r="L28" s="114"/>
      <c r="M28" s="54">
        <v>6</v>
      </c>
      <c r="N28" s="71">
        <v>1</v>
      </c>
      <c r="O28" s="54">
        <v>8</v>
      </c>
      <c r="P28" s="17"/>
      <c r="Q28" s="90"/>
      <c r="R28" s="98">
        <f>(E28-F28)/E28</f>
        <v>0.30769230769230771</v>
      </c>
    </row>
    <row r="29" spans="1:23" x14ac:dyDescent="0.25">
      <c r="A29" s="143"/>
      <c r="B29" s="137" t="s">
        <v>30</v>
      </c>
      <c r="C29" s="137">
        <v>374</v>
      </c>
      <c r="D29" s="36" t="s">
        <v>14</v>
      </c>
      <c r="E29" s="37">
        <v>17</v>
      </c>
      <c r="F29" s="62">
        <v>2</v>
      </c>
      <c r="G29" s="29">
        <v>1</v>
      </c>
      <c r="H29" s="10">
        <v>15</v>
      </c>
      <c r="I29" s="17">
        <v>1</v>
      </c>
      <c r="J29" s="113">
        <v>15</v>
      </c>
      <c r="K29" s="156">
        <f t="shared" si="1"/>
        <v>0.11764705882352941</v>
      </c>
      <c r="L29" s="114"/>
      <c r="M29" s="54"/>
      <c r="N29" s="71"/>
      <c r="O29" s="54">
        <v>15</v>
      </c>
      <c r="P29" s="17"/>
      <c r="Q29" s="90"/>
      <c r="R29" s="100">
        <f>(E29-F29)/E29</f>
        <v>0.88235294117647056</v>
      </c>
    </row>
    <row r="30" spans="1:23" x14ac:dyDescent="0.25">
      <c r="A30" s="143"/>
      <c r="B30" s="137"/>
      <c r="C30" s="137"/>
      <c r="D30" s="36" t="s">
        <v>9</v>
      </c>
      <c r="E30" s="37">
        <v>33</v>
      </c>
      <c r="F30" s="62">
        <v>12</v>
      </c>
      <c r="G30" s="29">
        <v>10</v>
      </c>
      <c r="H30" s="10">
        <v>23</v>
      </c>
      <c r="I30" s="17">
        <v>2</v>
      </c>
      <c r="J30" s="113">
        <v>21</v>
      </c>
      <c r="K30" s="156">
        <f t="shared" si="1"/>
        <v>0.36363636363636365</v>
      </c>
      <c r="L30" s="114"/>
      <c r="M30" s="54"/>
      <c r="N30" s="71"/>
      <c r="O30" s="54">
        <v>21</v>
      </c>
      <c r="P30" s="17"/>
      <c r="Q30" s="90"/>
      <c r="R30" s="100">
        <f t="shared" ref="R30:R31" si="7">(E30-F30)/E30</f>
        <v>0.63636363636363635</v>
      </c>
    </row>
    <row r="31" spans="1:23" x14ac:dyDescent="0.25">
      <c r="A31" s="143"/>
      <c r="B31" s="137" t="s">
        <v>31</v>
      </c>
      <c r="C31" s="137">
        <v>358</v>
      </c>
      <c r="D31" s="36" t="s">
        <v>10</v>
      </c>
      <c r="E31" s="37">
        <v>15</v>
      </c>
      <c r="F31" s="62">
        <v>3</v>
      </c>
      <c r="G31" s="29">
        <v>3</v>
      </c>
      <c r="H31" s="10">
        <v>14</v>
      </c>
      <c r="I31" s="17"/>
      <c r="J31" s="113">
        <v>12</v>
      </c>
      <c r="K31" s="156">
        <f t="shared" ref="K31:K43" si="8">(G31+I31)/E31</f>
        <v>0.2</v>
      </c>
      <c r="L31" s="114"/>
      <c r="M31" s="54">
        <v>1</v>
      </c>
      <c r="N31" s="71"/>
      <c r="O31" s="54">
        <v>12</v>
      </c>
      <c r="P31" s="17"/>
      <c r="Q31" s="90"/>
      <c r="R31" s="100">
        <f t="shared" si="7"/>
        <v>0.8</v>
      </c>
    </row>
    <row r="32" spans="1:23" ht="15.75" thickBot="1" x14ac:dyDescent="0.3">
      <c r="A32" s="146"/>
      <c r="B32" s="138"/>
      <c r="C32" s="138"/>
      <c r="D32" s="44" t="s">
        <v>15</v>
      </c>
      <c r="E32" s="49">
        <v>5</v>
      </c>
      <c r="F32" s="65">
        <v>3</v>
      </c>
      <c r="G32" s="30">
        <v>2</v>
      </c>
      <c r="H32" s="11">
        <v>3</v>
      </c>
      <c r="I32" s="18">
        <v>1</v>
      </c>
      <c r="J32" s="116">
        <v>2</v>
      </c>
      <c r="K32" s="157">
        <f t="shared" si="8"/>
        <v>0.6</v>
      </c>
      <c r="L32" s="120"/>
      <c r="M32" s="57"/>
      <c r="N32" s="74"/>
      <c r="O32" s="57">
        <v>2</v>
      </c>
      <c r="P32" s="18"/>
      <c r="Q32" s="93"/>
      <c r="R32" s="101">
        <f t="shared" ref="R32" si="9">(E32-F32)/E32</f>
        <v>0.4</v>
      </c>
    </row>
    <row r="33" spans="1:18" x14ac:dyDescent="0.25">
      <c r="A33" s="142" t="s">
        <v>7</v>
      </c>
      <c r="B33" s="148" t="s">
        <v>29</v>
      </c>
      <c r="C33" s="148">
        <v>431</v>
      </c>
      <c r="D33" s="38" t="s">
        <v>18</v>
      </c>
      <c r="E33" s="39">
        <v>36</v>
      </c>
      <c r="F33" s="61">
        <v>23</v>
      </c>
      <c r="G33" s="28">
        <v>13</v>
      </c>
      <c r="H33" s="9">
        <v>23</v>
      </c>
      <c r="I33" s="16">
        <v>10</v>
      </c>
      <c r="J33" s="117">
        <v>13</v>
      </c>
      <c r="K33" s="133">
        <f t="shared" si="8"/>
        <v>0.63888888888888884</v>
      </c>
      <c r="L33" s="121"/>
      <c r="M33" s="53"/>
      <c r="N33" s="70"/>
      <c r="O33" s="53">
        <v>13</v>
      </c>
      <c r="P33" s="16"/>
      <c r="Q33" s="89"/>
      <c r="R33" s="98">
        <f>(E33-F33)/E33</f>
        <v>0.3611111111111111</v>
      </c>
    </row>
    <row r="34" spans="1:18" x14ac:dyDescent="0.25">
      <c r="A34" s="143"/>
      <c r="B34" s="137"/>
      <c r="C34" s="137"/>
      <c r="D34" s="36" t="s">
        <v>19</v>
      </c>
      <c r="E34" s="37">
        <v>26</v>
      </c>
      <c r="F34" s="62">
        <v>9</v>
      </c>
      <c r="G34" s="29">
        <v>4</v>
      </c>
      <c r="H34" s="10">
        <v>22</v>
      </c>
      <c r="I34" s="17">
        <v>5</v>
      </c>
      <c r="J34" s="113">
        <v>17</v>
      </c>
      <c r="K34" s="132">
        <f t="shared" si="8"/>
        <v>0.34615384615384615</v>
      </c>
      <c r="L34" s="114"/>
      <c r="M34" s="54"/>
      <c r="N34" s="71"/>
      <c r="O34" s="54">
        <v>17</v>
      </c>
      <c r="P34" s="17"/>
      <c r="Q34" s="90"/>
      <c r="R34" s="98">
        <f>(E34-F34)/E34</f>
        <v>0.65384615384615385</v>
      </c>
    </row>
    <row r="35" spans="1:18" x14ac:dyDescent="0.25">
      <c r="A35" s="143"/>
      <c r="B35" s="137" t="s">
        <v>30</v>
      </c>
      <c r="C35" s="137">
        <v>297</v>
      </c>
      <c r="D35" s="36" t="s">
        <v>14</v>
      </c>
      <c r="E35" s="37">
        <v>16</v>
      </c>
      <c r="F35" s="62">
        <v>4</v>
      </c>
      <c r="G35" s="29">
        <v>3</v>
      </c>
      <c r="H35" s="10">
        <v>13</v>
      </c>
      <c r="I35" s="17">
        <v>1</v>
      </c>
      <c r="J35" s="113">
        <v>12</v>
      </c>
      <c r="K35" s="156">
        <f t="shared" si="8"/>
        <v>0.25</v>
      </c>
      <c r="L35" s="114"/>
      <c r="M35" s="54"/>
      <c r="N35" s="71"/>
      <c r="O35" s="54">
        <v>12</v>
      </c>
      <c r="P35" s="17"/>
      <c r="Q35" s="90"/>
      <c r="R35" s="100">
        <f>(E35-F35)/E35</f>
        <v>0.75</v>
      </c>
    </row>
    <row r="36" spans="1:18" x14ac:dyDescent="0.25">
      <c r="A36" s="143"/>
      <c r="B36" s="137"/>
      <c r="C36" s="137"/>
      <c r="D36" s="36" t="s">
        <v>9</v>
      </c>
      <c r="E36" s="37">
        <v>25</v>
      </c>
      <c r="F36" s="62">
        <v>7</v>
      </c>
      <c r="G36" s="29">
        <v>4</v>
      </c>
      <c r="H36" s="10">
        <v>20</v>
      </c>
      <c r="I36" s="17">
        <v>3</v>
      </c>
      <c r="J36" s="113">
        <v>17</v>
      </c>
      <c r="K36" s="156">
        <f t="shared" si="8"/>
        <v>0.28000000000000003</v>
      </c>
      <c r="L36" s="114"/>
      <c r="M36" s="54"/>
      <c r="N36" s="71"/>
      <c r="O36" s="54">
        <v>17</v>
      </c>
      <c r="P36" s="17"/>
      <c r="Q36" s="90"/>
      <c r="R36" s="100">
        <f t="shared" ref="R36:R37" si="10">(E36-F36)/E36</f>
        <v>0.72</v>
      </c>
    </row>
    <row r="37" spans="1:18" x14ac:dyDescent="0.25">
      <c r="A37" s="143"/>
      <c r="B37" s="137" t="s">
        <v>31</v>
      </c>
      <c r="C37" s="137">
        <v>342</v>
      </c>
      <c r="D37" s="36" t="s">
        <v>10</v>
      </c>
      <c r="E37" s="37">
        <v>21</v>
      </c>
      <c r="F37" s="62">
        <v>6</v>
      </c>
      <c r="G37" s="29">
        <v>5</v>
      </c>
      <c r="H37" s="10">
        <v>16</v>
      </c>
      <c r="I37" s="17">
        <v>1</v>
      </c>
      <c r="J37" s="113">
        <v>15</v>
      </c>
      <c r="K37" s="156">
        <f t="shared" si="8"/>
        <v>0.2857142857142857</v>
      </c>
      <c r="L37" s="114"/>
      <c r="M37" s="54"/>
      <c r="N37" s="71"/>
      <c r="O37" s="54">
        <v>15</v>
      </c>
      <c r="P37" s="17"/>
      <c r="Q37" s="90"/>
      <c r="R37" s="100">
        <f t="shared" si="10"/>
        <v>0.7142857142857143</v>
      </c>
    </row>
    <row r="38" spans="1:18" ht="15.75" thickBot="1" x14ac:dyDescent="0.3">
      <c r="A38" s="144"/>
      <c r="B38" s="149"/>
      <c r="C38" s="149"/>
      <c r="D38" s="46" t="s">
        <v>15</v>
      </c>
      <c r="E38" s="47">
        <v>3</v>
      </c>
      <c r="F38" s="63">
        <v>1</v>
      </c>
      <c r="G38" s="31">
        <v>1</v>
      </c>
      <c r="H38" s="12">
        <v>2</v>
      </c>
      <c r="I38" s="19"/>
      <c r="J38" s="118"/>
      <c r="K38" s="159"/>
      <c r="L38" s="122"/>
      <c r="M38" s="55"/>
      <c r="N38" s="72"/>
      <c r="O38" s="55">
        <v>2</v>
      </c>
      <c r="P38" s="19"/>
      <c r="Q38" s="91"/>
      <c r="R38" s="101">
        <f t="shared" ref="R38" si="11">(E38-F38)/E38</f>
        <v>0.66666666666666663</v>
      </c>
    </row>
    <row r="39" spans="1:18" x14ac:dyDescent="0.25">
      <c r="A39" s="145" t="s">
        <v>8</v>
      </c>
      <c r="B39" s="147" t="s">
        <v>29</v>
      </c>
      <c r="C39" s="147">
        <v>450</v>
      </c>
      <c r="D39" s="40" t="s">
        <v>18</v>
      </c>
      <c r="E39" s="48">
        <v>25</v>
      </c>
      <c r="F39" s="64">
        <v>8</v>
      </c>
      <c r="G39" s="32">
        <v>8</v>
      </c>
      <c r="H39" s="13">
        <v>16</v>
      </c>
      <c r="I39" s="20"/>
      <c r="J39" s="7"/>
      <c r="K39" s="160">
        <f t="shared" si="8"/>
        <v>0.32</v>
      </c>
      <c r="L39" s="108"/>
      <c r="M39" s="56"/>
      <c r="N39" s="73"/>
      <c r="O39" s="56"/>
      <c r="P39" s="20"/>
      <c r="Q39" s="92"/>
      <c r="R39" s="98">
        <f>(E39-F39)/E39</f>
        <v>0.68</v>
      </c>
    </row>
    <row r="40" spans="1:18" x14ac:dyDescent="0.25">
      <c r="A40" s="143"/>
      <c r="B40" s="137"/>
      <c r="C40" s="137"/>
      <c r="D40" s="36" t="s">
        <v>19</v>
      </c>
      <c r="E40" s="37">
        <v>14</v>
      </c>
      <c r="F40" s="62">
        <v>5</v>
      </c>
      <c r="G40" s="29">
        <v>5</v>
      </c>
      <c r="H40" s="10">
        <v>9</v>
      </c>
      <c r="I40" s="17"/>
      <c r="J40" s="5"/>
      <c r="K40" s="161">
        <f t="shared" si="8"/>
        <v>0.35714285714285715</v>
      </c>
      <c r="L40" s="107"/>
      <c r="M40" s="54"/>
      <c r="N40" s="71"/>
      <c r="O40" s="54"/>
      <c r="P40" s="17"/>
      <c r="Q40" s="90"/>
      <c r="R40" s="98">
        <f>(E40-F40)/E40</f>
        <v>0.6428571428571429</v>
      </c>
    </row>
    <row r="41" spans="1:18" x14ac:dyDescent="0.25">
      <c r="A41" s="143"/>
      <c r="B41" s="137" t="s">
        <v>30</v>
      </c>
      <c r="C41" s="137">
        <v>310</v>
      </c>
      <c r="D41" s="36" t="s">
        <v>14</v>
      </c>
      <c r="E41" s="37">
        <v>17</v>
      </c>
      <c r="F41" s="62">
        <v>7</v>
      </c>
      <c r="G41" s="29">
        <v>7</v>
      </c>
      <c r="H41" s="10">
        <v>10</v>
      </c>
      <c r="I41" s="17"/>
      <c r="J41" s="5"/>
      <c r="K41" s="156">
        <f t="shared" si="8"/>
        <v>0.41176470588235292</v>
      </c>
      <c r="L41" s="107"/>
      <c r="M41" s="54"/>
      <c r="N41" s="71"/>
      <c r="O41" s="54"/>
      <c r="P41" s="17"/>
      <c r="Q41" s="90"/>
      <c r="R41" s="95"/>
    </row>
    <row r="42" spans="1:18" x14ac:dyDescent="0.25">
      <c r="A42" s="143"/>
      <c r="B42" s="137"/>
      <c r="C42" s="137"/>
      <c r="D42" s="36" t="s">
        <v>9</v>
      </c>
      <c r="E42" s="37">
        <v>22</v>
      </c>
      <c r="F42" s="62">
        <v>6</v>
      </c>
      <c r="G42" s="29">
        <v>6</v>
      </c>
      <c r="H42" s="10">
        <v>16</v>
      </c>
      <c r="I42" s="17"/>
      <c r="J42" s="5"/>
      <c r="K42" s="156">
        <f t="shared" si="8"/>
        <v>0.27272727272727271</v>
      </c>
      <c r="L42" s="107"/>
      <c r="M42" s="54"/>
      <c r="N42" s="71"/>
      <c r="O42" s="54"/>
      <c r="P42" s="17"/>
      <c r="Q42" s="90"/>
      <c r="R42" s="95"/>
    </row>
    <row r="43" spans="1:18" x14ac:dyDescent="0.25">
      <c r="A43" s="143"/>
      <c r="B43" s="137" t="s">
        <v>31</v>
      </c>
      <c r="C43" s="137">
        <v>271</v>
      </c>
      <c r="D43" s="36" t="s">
        <v>10</v>
      </c>
      <c r="E43" s="37">
        <v>20</v>
      </c>
      <c r="F43" s="62">
        <v>1</v>
      </c>
      <c r="G43" s="29">
        <v>1</v>
      </c>
      <c r="H43" s="10">
        <v>19</v>
      </c>
      <c r="I43" s="17"/>
      <c r="J43" s="5"/>
      <c r="K43" s="156">
        <f t="shared" si="8"/>
        <v>0.05</v>
      </c>
      <c r="L43" s="107"/>
      <c r="M43" s="54"/>
      <c r="N43" s="71"/>
      <c r="O43" s="54"/>
      <c r="P43" s="17"/>
      <c r="Q43" s="90"/>
      <c r="R43" s="95"/>
    </row>
    <row r="44" spans="1:18" ht="15.75" thickBot="1" x14ac:dyDescent="0.3">
      <c r="A44" s="146"/>
      <c r="B44" s="138"/>
      <c r="C44" s="138"/>
      <c r="D44" s="44" t="s">
        <v>15</v>
      </c>
      <c r="E44" s="49">
        <v>5</v>
      </c>
      <c r="F44" s="65"/>
      <c r="G44" s="30"/>
      <c r="H44" s="11">
        <v>5</v>
      </c>
      <c r="I44" s="18"/>
      <c r="J44" s="6"/>
      <c r="K44" s="104"/>
      <c r="L44" s="109"/>
      <c r="M44" s="57"/>
      <c r="N44" s="74"/>
      <c r="O44" s="57"/>
      <c r="P44" s="18"/>
      <c r="Q44" s="93"/>
      <c r="R44" s="97"/>
    </row>
    <row r="45" spans="1:18" x14ac:dyDescent="0.25">
      <c r="A45" s="142" t="s">
        <v>22</v>
      </c>
      <c r="B45" s="148" t="s">
        <v>29</v>
      </c>
      <c r="C45" s="148">
        <v>338</v>
      </c>
      <c r="D45" s="38" t="s">
        <v>18</v>
      </c>
      <c r="E45" s="39">
        <v>25</v>
      </c>
      <c r="F45" s="61"/>
      <c r="G45" s="28"/>
      <c r="H45" s="9"/>
      <c r="I45" s="16"/>
      <c r="J45" s="4"/>
      <c r="K45" s="102"/>
      <c r="L45" s="106"/>
      <c r="M45" s="53"/>
      <c r="N45" s="70"/>
      <c r="O45" s="53"/>
      <c r="P45" s="16"/>
      <c r="Q45" s="89"/>
      <c r="R45" s="96"/>
    </row>
    <row r="46" spans="1:18" x14ac:dyDescent="0.25">
      <c r="A46" s="143"/>
      <c r="B46" s="137"/>
      <c r="C46" s="137"/>
      <c r="D46" s="36" t="s">
        <v>19</v>
      </c>
      <c r="E46" s="37">
        <v>18</v>
      </c>
      <c r="F46" s="62"/>
      <c r="G46" s="29"/>
      <c r="H46" s="10"/>
      <c r="I46" s="17"/>
      <c r="J46" s="5"/>
      <c r="K46" s="103"/>
      <c r="L46" s="107"/>
      <c r="M46" s="54"/>
      <c r="N46" s="71"/>
      <c r="O46" s="54"/>
      <c r="P46" s="17"/>
      <c r="Q46" s="90"/>
      <c r="R46" s="95"/>
    </row>
    <row r="47" spans="1:18" x14ac:dyDescent="0.25">
      <c r="A47" s="143"/>
      <c r="B47" s="137" t="s">
        <v>30</v>
      </c>
      <c r="C47" s="137">
        <v>313</v>
      </c>
      <c r="D47" s="36" t="s">
        <v>14</v>
      </c>
      <c r="E47" s="37">
        <v>6</v>
      </c>
      <c r="F47" s="62"/>
      <c r="G47" s="29"/>
      <c r="H47" s="10"/>
      <c r="I47" s="17"/>
      <c r="J47" s="5"/>
      <c r="K47" s="103"/>
      <c r="L47" s="107"/>
      <c r="M47" s="54"/>
      <c r="N47" s="71"/>
      <c r="O47" s="54"/>
      <c r="P47" s="17"/>
      <c r="Q47" s="90"/>
      <c r="R47" s="95"/>
    </row>
    <row r="48" spans="1:18" x14ac:dyDescent="0.25">
      <c r="A48" s="143"/>
      <c r="B48" s="137"/>
      <c r="C48" s="137"/>
      <c r="D48" s="36" t="s">
        <v>9</v>
      </c>
      <c r="E48" s="37">
        <v>13</v>
      </c>
      <c r="F48" s="62"/>
      <c r="G48" s="29"/>
      <c r="H48" s="10"/>
      <c r="I48" s="17"/>
      <c r="J48" s="5"/>
      <c r="K48" s="103"/>
      <c r="L48" s="107"/>
      <c r="M48" s="54"/>
      <c r="N48" s="71"/>
      <c r="O48" s="54"/>
      <c r="P48" s="17"/>
      <c r="Q48" s="90"/>
      <c r="R48" s="95"/>
    </row>
    <row r="49" spans="1:18" x14ac:dyDescent="0.25">
      <c r="A49" s="143"/>
      <c r="B49" s="137" t="s">
        <v>31</v>
      </c>
      <c r="C49" s="137">
        <v>304</v>
      </c>
      <c r="D49" s="36" t="s">
        <v>10</v>
      </c>
      <c r="E49" s="37">
        <v>13</v>
      </c>
      <c r="F49" s="62"/>
      <c r="G49" s="29"/>
      <c r="H49" s="10"/>
      <c r="I49" s="17"/>
      <c r="J49" s="5"/>
      <c r="K49" s="103"/>
      <c r="L49" s="107"/>
      <c r="M49" s="54"/>
      <c r="N49" s="71"/>
      <c r="O49" s="54"/>
      <c r="P49" s="17"/>
      <c r="Q49" s="90"/>
      <c r="R49" s="95"/>
    </row>
    <row r="50" spans="1:18" ht="15.75" thickBot="1" x14ac:dyDescent="0.3">
      <c r="A50" s="146"/>
      <c r="B50" s="138"/>
      <c r="C50" s="138"/>
      <c r="D50" s="44" t="s">
        <v>15</v>
      </c>
      <c r="E50" s="49">
        <v>5</v>
      </c>
      <c r="F50" s="65"/>
      <c r="G50" s="30"/>
      <c r="H50" s="11"/>
      <c r="I50" s="18"/>
      <c r="J50" s="6"/>
      <c r="K50" s="104"/>
      <c r="L50" s="109"/>
      <c r="M50" s="57"/>
      <c r="N50" s="74"/>
      <c r="O50" s="57"/>
      <c r="P50" s="18"/>
      <c r="Q50" s="93"/>
      <c r="R50" s="95"/>
    </row>
  </sheetData>
  <mergeCells count="61">
    <mergeCell ref="O1:Q1"/>
    <mergeCell ref="A1:F1"/>
    <mergeCell ref="B43:B44"/>
    <mergeCell ref="B45:B46"/>
    <mergeCell ref="B47:B48"/>
    <mergeCell ref="B21:B22"/>
    <mergeCell ref="B3:B4"/>
    <mergeCell ref="B5:B6"/>
    <mergeCell ref="B7:B8"/>
    <mergeCell ref="B9:B10"/>
    <mergeCell ref="B11:B12"/>
    <mergeCell ref="M1:N1"/>
    <mergeCell ref="C3:C4"/>
    <mergeCell ref="C5:C6"/>
    <mergeCell ref="C7:C8"/>
    <mergeCell ref="B49:B50"/>
    <mergeCell ref="B2:C2"/>
    <mergeCell ref="B33:B34"/>
    <mergeCell ref="B35:B36"/>
    <mergeCell ref="B37:B38"/>
    <mergeCell ref="B39:B40"/>
    <mergeCell ref="B41:B42"/>
    <mergeCell ref="B23:B24"/>
    <mergeCell ref="B25:B26"/>
    <mergeCell ref="B27:B28"/>
    <mergeCell ref="B29:B30"/>
    <mergeCell ref="B31:B32"/>
    <mergeCell ref="B13:B14"/>
    <mergeCell ref="B15:B16"/>
    <mergeCell ref="B17:B18"/>
    <mergeCell ref="B19:B20"/>
    <mergeCell ref="C9:C10"/>
    <mergeCell ref="C11:C12"/>
    <mergeCell ref="C13:C14"/>
    <mergeCell ref="C15:C16"/>
    <mergeCell ref="C17:C18"/>
    <mergeCell ref="C31:C32"/>
    <mergeCell ref="C33:C34"/>
    <mergeCell ref="C35:C36"/>
    <mergeCell ref="C37:C38"/>
    <mergeCell ref="C19:C20"/>
    <mergeCell ref="C21:C22"/>
    <mergeCell ref="C23:C24"/>
    <mergeCell ref="C25:C26"/>
    <mergeCell ref="C27:C28"/>
    <mergeCell ref="G1:K1"/>
    <mergeCell ref="C49:C50"/>
    <mergeCell ref="A3:A8"/>
    <mergeCell ref="A9:A14"/>
    <mergeCell ref="A15:A20"/>
    <mergeCell ref="A21:A26"/>
    <mergeCell ref="A27:A32"/>
    <mergeCell ref="A33:A38"/>
    <mergeCell ref="A39:A44"/>
    <mergeCell ref="A45:A50"/>
    <mergeCell ref="C39:C40"/>
    <mergeCell ref="C41:C42"/>
    <mergeCell ref="C43:C44"/>
    <mergeCell ref="C45:C46"/>
    <mergeCell ref="C47:C48"/>
    <mergeCell ref="C29:C30"/>
  </mergeCells>
  <pageMargins left="0.25" right="0.25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1.LF.UK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2017-11-08T14:41:42Z</cp:lastPrinted>
  <dcterms:created xsi:type="dcterms:W3CDTF">2016-11-16T06:43:52Z</dcterms:created>
  <dcterms:modified xsi:type="dcterms:W3CDTF">2017-11-09T08:00:21Z</dcterms:modified>
</cp:coreProperties>
</file>