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nicz-my.sharepoint.com/personal/87649710_cuni_cz/Documents/02_01_akreditace/00_PŘÍPRAVA/"/>
    </mc:Choice>
  </mc:AlternateContent>
  <xr:revisionPtr revIDLastSave="0" documentId="8_{2761165A-51EA-473C-A018-B0A315BDF62D}" xr6:coauthVersionLast="47" xr6:coauthVersionMax="47" xr10:uidLastSave="{00000000-0000-0000-0000-000000000000}"/>
  <bookViews>
    <workbookView xWindow="29145" yWindow="390" windowWidth="27810" windowHeight="14910" tabRatio="383" firstSheet="1" activeTab="1" xr2:uid="{E8ED990A-F7A3-480B-B64B-FD2075C4C664}"/>
  </bookViews>
  <sheets>
    <sheet name="čas. dotace za studium" sheetId="56" r:id="rId1"/>
    <sheet name="čas. dotace dle ročníků a oborů" sheetId="55" r:id="rId2"/>
    <sheet name="všechny ročníky" sheetId="54" r:id="rId3"/>
    <sheet name="1. ročník VS - plán" sheetId="51" r:id="rId4"/>
    <sheet name="2. ročník VS - plán" sheetId="52" r:id="rId5"/>
    <sheet name="3. ročník VS - plán" sheetId="53" r:id="rId6"/>
    <sheet name="VS (zal)" sheetId="49" r:id="rId7"/>
    <sheet name="IP Praxe dle ročníků" sheetId="48" r:id="rId8"/>
    <sheet name="VS praxe dle ročníků" sheetId="27" r:id="rId9"/>
    <sheet name="Praxe pracoviště VFN" sheetId="25" r:id="rId10"/>
  </sheets>
  <definedNames>
    <definedName name="_xlnm.Print_Titles" localSheetId="7">'IP Praxe dle ročníků'!$1:$1</definedName>
    <definedName name="_xlnm.Print_Titles" localSheetId="9">'Praxe pracoviště VFN'!$A:$F,'Praxe pracoviště VFN'!$2:$4</definedName>
    <definedName name="_xlnm.Print_Titles" localSheetId="6">'VS (zal)'!$1:$1</definedName>
    <definedName name="_xlnm.Print_Titles" localSheetId="8">'VS praxe dle ročníků'!$1:$1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49" l="1"/>
  <c r="AL15" i="49"/>
  <c r="AL14" i="49"/>
  <c r="AL13" i="49"/>
  <c r="AL12" i="49"/>
  <c r="AL11" i="49"/>
  <c r="AL10" i="49"/>
  <c r="AL8" i="49"/>
  <c r="AL7" i="49"/>
  <c r="AL6" i="49"/>
  <c r="AL5" i="49"/>
  <c r="AL4" i="49"/>
  <c r="AL3" i="49"/>
  <c r="AL17" i="49" s="1"/>
  <c r="AL20" i="48"/>
  <c r="AL18" i="48"/>
  <c r="AL16" i="48"/>
  <c r="R216" i="25" l="1"/>
  <c r="L216" i="25"/>
  <c r="I216" i="25"/>
  <c r="N135" i="25"/>
  <c r="M135" i="25"/>
  <c r="K135" i="25"/>
  <c r="J135" i="25"/>
  <c r="H135" i="25"/>
  <c r="G135" i="25"/>
  <c r="N155" i="25"/>
  <c r="M155" i="25"/>
  <c r="K155" i="25"/>
  <c r="J155" i="25"/>
  <c r="H155" i="25"/>
  <c r="G155" i="25"/>
  <c r="AL9" i="48"/>
  <c r="AL8" i="48"/>
  <c r="AL7" i="48"/>
  <c r="AL6" i="48"/>
  <c r="AL5" i="48"/>
  <c r="AL4" i="48"/>
  <c r="AL3" i="48" l="1"/>
  <c r="AL13" i="48" s="1"/>
  <c r="T213" i="25"/>
  <c r="S213" i="25"/>
  <c r="Q213" i="25"/>
  <c r="P213" i="25"/>
  <c r="N213" i="25"/>
  <c r="M213" i="25"/>
  <c r="K213" i="25"/>
  <c r="J213" i="25"/>
  <c r="H213" i="25"/>
  <c r="G213" i="25"/>
  <c r="T212" i="25"/>
  <c r="S212" i="25"/>
  <c r="Q212" i="25"/>
  <c r="P212" i="25"/>
  <c r="N212" i="25"/>
  <c r="M212" i="25"/>
  <c r="K212" i="25"/>
  <c r="J212" i="25"/>
  <c r="H212" i="25"/>
  <c r="G212" i="25"/>
  <c r="T211" i="25"/>
  <c r="S211" i="25"/>
  <c r="Q211" i="25"/>
  <c r="P211" i="25"/>
  <c r="N211" i="25"/>
  <c r="M211" i="25"/>
  <c r="K211" i="25"/>
  <c r="J211" i="25"/>
  <c r="H211" i="25"/>
  <c r="G211" i="25"/>
  <c r="T210" i="25"/>
  <c r="S210" i="25"/>
  <c r="Q210" i="25"/>
  <c r="P210" i="25"/>
  <c r="N210" i="25"/>
  <c r="M210" i="25"/>
  <c r="K210" i="25"/>
  <c r="J210" i="25"/>
  <c r="H210" i="25"/>
  <c r="G210" i="25"/>
  <c r="T209" i="25"/>
  <c r="S209" i="25"/>
  <c r="Q209" i="25"/>
  <c r="P209" i="25"/>
  <c r="N209" i="25"/>
  <c r="M209" i="25"/>
  <c r="K209" i="25"/>
  <c r="J209" i="25"/>
  <c r="H209" i="25"/>
  <c r="G209" i="25"/>
  <c r="T208" i="25"/>
  <c r="S208" i="25"/>
  <c r="Q208" i="25"/>
  <c r="P208" i="25"/>
  <c r="N208" i="25"/>
  <c r="M208" i="25"/>
  <c r="K208" i="25"/>
  <c r="J208" i="25"/>
  <c r="H208" i="25"/>
  <c r="G208" i="25"/>
  <c r="T207" i="25"/>
  <c r="S207" i="25"/>
  <c r="Q207" i="25"/>
  <c r="P207" i="25"/>
  <c r="N207" i="25"/>
  <c r="M207" i="25"/>
  <c r="K207" i="25"/>
  <c r="J207" i="25"/>
  <c r="H207" i="25"/>
  <c r="G207" i="25"/>
  <c r="T206" i="25"/>
  <c r="S206" i="25"/>
  <c r="Q206" i="25"/>
  <c r="P206" i="25"/>
  <c r="N206" i="25"/>
  <c r="M206" i="25"/>
  <c r="K206" i="25"/>
  <c r="J206" i="25"/>
  <c r="H206" i="25"/>
  <c r="G206" i="25"/>
  <c r="T205" i="25"/>
  <c r="S205" i="25"/>
  <c r="Q205" i="25"/>
  <c r="P205" i="25"/>
  <c r="N205" i="25"/>
  <c r="M205" i="25"/>
  <c r="K205" i="25"/>
  <c r="J205" i="25"/>
  <c r="H205" i="25"/>
  <c r="G205" i="25"/>
  <c r="T119" i="25"/>
  <c r="S119" i="25"/>
  <c r="Q119" i="25"/>
  <c r="P119" i="25"/>
  <c r="N119" i="25"/>
  <c r="M119" i="25"/>
  <c r="K119" i="25"/>
  <c r="J119" i="25"/>
  <c r="H119" i="25"/>
  <c r="G119" i="25"/>
  <c r="T204" i="25"/>
  <c r="S204" i="25"/>
  <c r="Q204" i="25"/>
  <c r="P204" i="25"/>
  <c r="N204" i="25"/>
  <c r="M204" i="25"/>
  <c r="K204" i="25"/>
  <c r="J204" i="25"/>
  <c r="H204" i="25"/>
  <c r="G204" i="25"/>
  <c r="T214" i="25"/>
  <c r="S214" i="25"/>
  <c r="Q214" i="25"/>
  <c r="P214" i="25"/>
  <c r="T203" i="25"/>
  <c r="S203" i="25"/>
  <c r="Q203" i="25"/>
  <c r="P203" i="25"/>
  <c r="T202" i="25"/>
  <c r="S202" i="25"/>
  <c r="Q202" i="25"/>
  <c r="P202" i="25"/>
  <c r="T201" i="25"/>
  <c r="S201" i="25"/>
  <c r="Q201" i="25"/>
  <c r="P201" i="25"/>
  <c r="T200" i="25"/>
  <c r="S200" i="25"/>
  <c r="Q200" i="25"/>
  <c r="P200" i="25"/>
  <c r="T199" i="25"/>
  <c r="S199" i="25"/>
  <c r="Q199" i="25"/>
  <c r="P199" i="25"/>
  <c r="T198" i="25"/>
  <c r="S198" i="25"/>
  <c r="Q198" i="25"/>
  <c r="P198" i="25"/>
  <c r="T197" i="25"/>
  <c r="S197" i="25"/>
  <c r="Q197" i="25"/>
  <c r="P197" i="25"/>
  <c r="T194" i="25"/>
  <c r="S194" i="25"/>
  <c r="Q194" i="25"/>
  <c r="P194" i="25"/>
  <c r="T193" i="25"/>
  <c r="S193" i="25"/>
  <c r="Q193" i="25"/>
  <c r="P193" i="25"/>
  <c r="T192" i="25"/>
  <c r="S192" i="25"/>
  <c r="Q192" i="25"/>
  <c r="P192" i="25"/>
  <c r="T190" i="25"/>
  <c r="S190" i="25"/>
  <c r="Q190" i="25"/>
  <c r="P190" i="25"/>
  <c r="T189" i="25"/>
  <c r="S189" i="25"/>
  <c r="Q189" i="25"/>
  <c r="P189" i="25"/>
  <c r="T188" i="25"/>
  <c r="S188" i="25"/>
  <c r="Q188" i="25"/>
  <c r="P188" i="25"/>
  <c r="T186" i="25"/>
  <c r="S186" i="25"/>
  <c r="Q186" i="25"/>
  <c r="P186" i="25"/>
  <c r="T185" i="25"/>
  <c r="S185" i="25"/>
  <c r="Q185" i="25"/>
  <c r="P185" i="25"/>
  <c r="T184" i="25"/>
  <c r="S184" i="25"/>
  <c r="Q184" i="25"/>
  <c r="P184" i="25"/>
  <c r="T183" i="25"/>
  <c r="S183" i="25"/>
  <c r="Q183" i="25"/>
  <c r="P183" i="25"/>
  <c r="T182" i="25"/>
  <c r="S182" i="25"/>
  <c r="Q182" i="25"/>
  <c r="P182" i="25"/>
  <c r="T180" i="25"/>
  <c r="S180" i="25"/>
  <c r="Q180" i="25"/>
  <c r="P180" i="25"/>
  <c r="T179" i="25"/>
  <c r="S179" i="25"/>
  <c r="Q179" i="25"/>
  <c r="P179" i="25"/>
  <c r="T178" i="25"/>
  <c r="S178" i="25"/>
  <c r="Q178" i="25"/>
  <c r="P178" i="25"/>
  <c r="T175" i="25"/>
  <c r="S175" i="25"/>
  <c r="Q175" i="25"/>
  <c r="P175" i="25"/>
  <c r="T174" i="25"/>
  <c r="S174" i="25"/>
  <c r="Q174" i="25"/>
  <c r="P174" i="25"/>
  <c r="T173" i="25"/>
  <c r="S173" i="25"/>
  <c r="Q173" i="25"/>
  <c r="P173" i="25"/>
  <c r="T172" i="25"/>
  <c r="S172" i="25"/>
  <c r="Q172" i="25"/>
  <c r="P172" i="25"/>
  <c r="T171" i="25"/>
  <c r="S171" i="25"/>
  <c r="Q171" i="25"/>
  <c r="P171" i="25"/>
  <c r="T170" i="25"/>
  <c r="S170" i="25"/>
  <c r="Q170" i="25"/>
  <c r="P170" i="25"/>
  <c r="T168" i="25"/>
  <c r="S168" i="25"/>
  <c r="Q168" i="25"/>
  <c r="P168" i="25"/>
  <c r="T167" i="25"/>
  <c r="S167" i="25"/>
  <c r="Q167" i="25"/>
  <c r="P167" i="25"/>
  <c r="T166" i="25"/>
  <c r="S166" i="25"/>
  <c r="Q166" i="25"/>
  <c r="P166" i="25"/>
  <c r="T165" i="25"/>
  <c r="S165" i="25"/>
  <c r="Q165" i="25"/>
  <c r="P165" i="25"/>
  <c r="T164" i="25"/>
  <c r="S164" i="25"/>
  <c r="Q164" i="25"/>
  <c r="P164" i="25"/>
  <c r="T163" i="25"/>
  <c r="S163" i="25"/>
  <c r="Q163" i="25"/>
  <c r="P163" i="25"/>
  <c r="T162" i="25"/>
  <c r="S162" i="25"/>
  <c r="Q162" i="25"/>
  <c r="P162" i="25"/>
  <c r="T159" i="25"/>
  <c r="S159" i="25"/>
  <c r="Q159" i="25"/>
  <c r="P159" i="25"/>
  <c r="T158" i="25"/>
  <c r="S158" i="25"/>
  <c r="Q158" i="25"/>
  <c r="P158" i="25"/>
  <c r="T157" i="25"/>
  <c r="S157" i="25"/>
  <c r="Q157" i="25"/>
  <c r="P157" i="25"/>
  <c r="T156" i="25"/>
  <c r="S156" i="25"/>
  <c r="Q156" i="25"/>
  <c r="P156" i="25"/>
  <c r="T153" i="25"/>
  <c r="S153" i="25"/>
  <c r="Q153" i="25"/>
  <c r="P153" i="25"/>
  <c r="T152" i="25"/>
  <c r="S152" i="25"/>
  <c r="Q152" i="25"/>
  <c r="P152" i="25"/>
  <c r="T151" i="25"/>
  <c r="S151" i="25"/>
  <c r="Q151" i="25"/>
  <c r="P151" i="25"/>
  <c r="T148" i="25"/>
  <c r="S148" i="25"/>
  <c r="Q148" i="25"/>
  <c r="P148" i="25"/>
  <c r="T145" i="25"/>
  <c r="S145" i="25"/>
  <c r="Q145" i="25"/>
  <c r="P145" i="25"/>
  <c r="T144" i="25"/>
  <c r="S144" i="25"/>
  <c r="Q144" i="25"/>
  <c r="P144" i="25"/>
  <c r="T143" i="25"/>
  <c r="S143" i="25"/>
  <c r="Q143" i="25"/>
  <c r="P143" i="25"/>
  <c r="T140" i="25"/>
  <c r="S140" i="25"/>
  <c r="Q140" i="25"/>
  <c r="P140" i="25"/>
  <c r="T139" i="25"/>
  <c r="S139" i="25"/>
  <c r="Q139" i="25"/>
  <c r="P139" i="25"/>
  <c r="T138" i="25"/>
  <c r="S138" i="25"/>
  <c r="Q138" i="25"/>
  <c r="P138" i="25"/>
  <c r="T137" i="25"/>
  <c r="S137" i="25"/>
  <c r="Q137" i="25"/>
  <c r="P137" i="25"/>
  <c r="T136" i="25"/>
  <c r="S136" i="25"/>
  <c r="Q136" i="25"/>
  <c r="P136" i="25"/>
  <c r="T133" i="25"/>
  <c r="S133" i="25"/>
  <c r="Q133" i="25"/>
  <c r="P133" i="25"/>
  <c r="T132" i="25"/>
  <c r="S132" i="25"/>
  <c r="Q132" i="25"/>
  <c r="P132" i="25"/>
  <c r="T131" i="25"/>
  <c r="S131" i="25"/>
  <c r="Q131" i="25"/>
  <c r="P131" i="25"/>
  <c r="T129" i="25"/>
  <c r="S129" i="25"/>
  <c r="Q129" i="25"/>
  <c r="P129" i="25"/>
  <c r="T128" i="25"/>
  <c r="S128" i="25"/>
  <c r="Q128" i="25"/>
  <c r="P128" i="25"/>
  <c r="T127" i="25"/>
  <c r="S127" i="25"/>
  <c r="Q127" i="25"/>
  <c r="P127" i="25"/>
  <c r="T126" i="25"/>
  <c r="S126" i="25"/>
  <c r="Q126" i="25"/>
  <c r="P126" i="25"/>
  <c r="T125" i="25"/>
  <c r="S125" i="25"/>
  <c r="Q125" i="25"/>
  <c r="P125" i="25"/>
  <c r="T124" i="25"/>
  <c r="S124" i="25"/>
  <c r="Q124" i="25"/>
  <c r="P124" i="25"/>
  <c r="T121" i="25"/>
  <c r="S121" i="25"/>
  <c r="Q121" i="25"/>
  <c r="P121" i="25"/>
  <c r="T120" i="25"/>
  <c r="S120" i="25"/>
  <c r="Q120" i="25"/>
  <c r="P120" i="25"/>
  <c r="T118" i="25"/>
  <c r="S118" i="25"/>
  <c r="Q118" i="25"/>
  <c r="P118" i="25"/>
  <c r="T117" i="25"/>
  <c r="S117" i="25"/>
  <c r="Q117" i="25"/>
  <c r="P117" i="25"/>
  <c r="T116" i="25"/>
  <c r="S116" i="25"/>
  <c r="Q116" i="25"/>
  <c r="P116" i="25"/>
  <c r="T115" i="25"/>
  <c r="S115" i="25"/>
  <c r="Q115" i="25"/>
  <c r="P115" i="25"/>
  <c r="T114" i="25"/>
  <c r="S114" i="25"/>
  <c r="Q114" i="25"/>
  <c r="P114" i="25"/>
  <c r="T113" i="25"/>
  <c r="S113" i="25"/>
  <c r="Q113" i="25"/>
  <c r="P113" i="25"/>
  <c r="T112" i="25"/>
  <c r="S112" i="25"/>
  <c r="Q112" i="25"/>
  <c r="P112" i="25"/>
  <c r="T111" i="25"/>
  <c r="S111" i="25"/>
  <c r="Q111" i="25"/>
  <c r="P111" i="25"/>
  <c r="T110" i="25"/>
  <c r="S110" i="25"/>
  <c r="Q110" i="25"/>
  <c r="P110" i="25"/>
  <c r="T109" i="25"/>
  <c r="S109" i="25"/>
  <c r="Q109" i="25"/>
  <c r="P109" i="25"/>
  <c r="T108" i="25"/>
  <c r="S108" i="25"/>
  <c r="Q108" i="25"/>
  <c r="P108" i="25"/>
  <c r="T107" i="25"/>
  <c r="S107" i="25"/>
  <c r="Q107" i="25"/>
  <c r="P107" i="25"/>
  <c r="T106" i="25"/>
  <c r="S106" i="25"/>
  <c r="Q106" i="25"/>
  <c r="P106" i="25"/>
  <c r="T105" i="25"/>
  <c r="S105" i="25"/>
  <c r="Q105" i="25"/>
  <c r="P105" i="25"/>
  <c r="T102" i="25"/>
  <c r="S102" i="25"/>
  <c r="Q102" i="25"/>
  <c r="P102" i="25"/>
  <c r="T101" i="25"/>
  <c r="S101" i="25"/>
  <c r="Q101" i="25"/>
  <c r="P101" i="25"/>
  <c r="T100" i="25"/>
  <c r="S100" i="25"/>
  <c r="Q100" i="25"/>
  <c r="P100" i="25"/>
  <c r="T99" i="25"/>
  <c r="S99" i="25"/>
  <c r="Q99" i="25"/>
  <c r="P99" i="25"/>
  <c r="T98" i="25"/>
  <c r="S98" i="25"/>
  <c r="Q98" i="25"/>
  <c r="P98" i="25"/>
  <c r="T97" i="25"/>
  <c r="S97" i="25"/>
  <c r="Q97" i="25"/>
  <c r="P97" i="25"/>
  <c r="T95" i="25"/>
  <c r="S95" i="25"/>
  <c r="Q95" i="25"/>
  <c r="P95" i="25"/>
  <c r="T94" i="25"/>
  <c r="S94" i="25"/>
  <c r="Q94" i="25"/>
  <c r="P94" i="25"/>
  <c r="T93" i="25"/>
  <c r="S93" i="25"/>
  <c r="Q93" i="25"/>
  <c r="P93" i="25"/>
  <c r="T92" i="25"/>
  <c r="S92" i="25"/>
  <c r="Q92" i="25"/>
  <c r="P92" i="25"/>
  <c r="T91" i="25"/>
  <c r="S91" i="25"/>
  <c r="Q91" i="25"/>
  <c r="P91" i="25"/>
  <c r="T90" i="25"/>
  <c r="S90" i="25"/>
  <c r="Q90" i="25"/>
  <c r="P90" i="25"/>
  <c r="T89" i="25"/>
  <c r="S89" i="25"/>
  <c r="Q89" i="25"/>
  <c r="P89" i="25"/>
  <c r="T87" i="25"/>
  <c r="S87" i="25"/>
  <c r="Q87" i="25"/>
  <c r="P87" i="25"/>
  <c r="T86" i="25"/>
  <c r="S86" i="25"/>
  <c r="Q86" i="25"/>
  <c r="P86" i="25"/>
  <c r="T85" i="25"/>
  <c r="S85" i="25"/>
  <c r="Q85" i="25"/>
  <c r="P85" i="25"/>
  <c r="T84" i="25"/>
  <c r="S84" i="25"/>
  <c r="Q84" i="25"/>
  <c r="P84" i="25"/>
  <c r="T83" i="25"/>
  <c r="S83" i="25"/>
  <c r="Q83" i="25"/>
  <c r="P83" i="25"/>
  <c r="T82" i="25"/>
  <c r="S82" i="25"/>
  <c r="Q82" i="25"/>
  <c r="P82" i="25"/>
  <c r="T81" i="25"/>
  <c r="S81" i="25"/>
  <c r="Q81" i="25"/>
  <c r="P81" i="25"/>
  <c r="T80" i="25"/>
  <c r="S80" i="25"/>
  <c r="Q80" i="25"/>
  <c r="P80" i="25"/>
  <c r="T79" i="25"/>
  <c r="S79" i="25"/>
  <c r="Q79" i="25"/>
  <c r="P79" i="25"/>
  <c r="T76" i="25"/>
  <c r="S76" i="25"/>
  <c r="Q76" i="25"/>
  <c r="P76" i="25"/>
  <c r="T75" i="25"/>
  <c r="S75" i="25"/>
  <c r="Q75" i="25"/>
  <c r="P75" i="25"/>
  <c r="T74" i="25"/>
  <c r="S74" i="25"/>
  <c r="Q74" i="25"/>
  <c r="P74" i="25"/>
  <c r="T73" i="25"/>
  <c r="S73" i="25"/>
  <c r="Q73" i="25"/>
  <c r="P73" i="25"/>
  <c r="T72" i="25"/>
  <c r="S72" i="25"/>
  <c r="Q72" i="25"/>
  <c r="P72" i="25"/>
  <c r="T69" i="25"/>
  <c r="S69" i="25"/>
  <c r="Q69" i="25"/>
  <c r="P69" i="25"/>
  <c r="T68" i="25"/>
  <c r="S68" i="25"/>
  <c r="Q68" i="25"/>
  <c r="P68" i="25"/>
  <c r="T67" i="25"/>
  <c r="S67" i="25"/>
  <c r="Q67" i="25"/>
  <c r="P67" i="25"/>
  <c r="T66" i="25"/>
  <c r="S66" i="25"/>
  <c r="Q66" i="25"/>
  <c r="P66" i="25"/>
  <c r="T65" i="25"/>
  <c r="S65" i="25"/>
  <c r="Q65" i="25"/>
  <c r="P65" i="25"/>
  <c r="T64" i="25"/>
  <c r="S64" i="25"/>
  <c r="Q64" i="25"/>
  <c r="P64" i="25"/>
  <c r="T61" i="25"/>
  <c r="S61" i="25"/>
  <c r="Q61" i="25"/>
  <c r="P61" i="25"/>
  <c r="T60" i="25"/>
  <c r="S60" i="25"/>
  <c r="Q60" i="25"/>
  <c r="P60" i="25"/>
  <c r="T59" i="25"/>
  <c r="S59" i="25"/>
  <c r="Q59" i="25"/>
  <c r="P59" i="25"/>
  <c r="T58" i="25"/>
  <c r="S58" i="25"/>
  <c r="Q58" i="25"/>
  <c r="P58" i="25"/>
  <c r="T57" i="25"/>
  <c r="S57" i="25"/>
  <c r="Q57" i="25"/>
  <c r="P57" i="25"/>
  <c r="T56" i="25"/>
  <c r="S56" i="25"/>
  <c r="Q56" i="25"/>
  <c r="P56" i="25"/>
  <c r="T55" i="25"/>
  <c r="S55" i="25"/>
  <c r="Q55" i="25"/>
  <c r="P55" i="25"/>
  <c r="T54" i="25"/>
  <c r="S54" i="25"/>
  <c r="Q54" i="25"/>
  <c r="P54" i="25"/>
  <c r="T51" i="25"/>
  <c r="S51" i="25"/>
  <c r="Q51" i="25"/>
  <c r="P51" i="25"/>
  <c r="T50" i="25"/>
  <c r="S50" i="25"/>
  <c r="Q50" i="25"/>
  <c r="P50" i="25"/>
  <c r="T49" i="25"/>
  <c r="S49" i="25"/>
  <c r="Q49" i="25"/>
  <c r="P49" i="25"/>
  <c r="T48" i="25"/>
  <c r="S48" i="25"/>
  <c r="Q48" i="25"/>
  <c r="P48" i="25"/>
  <c r="T47" i="25"/>
  <c r="S47" i="25"/>
  <c r="Q47" i="25"/>
  <c r="P47" i="25"/>
  <c r="T45" i="25"/>
  <c r="S45" i="25"/>
  <c r="Q45" i="25"/>
  <c r="P45" i="25"/>
  <c r="T44" i="25"/>
  <c r="S44" i="25"/>
  <c r="Q44" i="25"/>
  <c r="P44" i="25"/>
  <c r="T43" i="25"/>
  <c r="S43" i="25"/>
  <c r="Q43" i="25"/>
  <c r="P43" i="25"/>
  <c r="T42" i="25"/>
  <c r="S42" i="25"/>
  <c r="Q42" i="25"/>
  <c r="P42" i="25"/>
  <c r="T41" i="25"/>
  <c r="S41" i="25"/>
  <c r="Q41" i="25"/>
  <c r="P41" i="25"/>
  <c r="T39" i="25"/>
  <c r="S39" i="25"/>
  <c r="Q39" i="25"/>
  <c r="P39" i="25"/>
  <c r="T38" i="25"/>
  <c r="S38" i="25"/>
  <c r="Q38" i="25"/>
  <c r="P38" i="25"/>
  <c r="T37" i="25"/>
  <c r="S37" i="25"/>
  <c r="Q37" i="25"/>
  <c r="P37" i="25"/>
  <c r="T36" i="25"/>
  <c r="S36" i="25"/>
  <c r="Q36" i="25"/>
  <c r="P36" i="25"/>
  <c r="T35" i="25"/>
  <c r="S35" i="25"/>
  <c r="Q35" i="25"/>
  <c r="P35" i="25"/>
  <c r="T34" i="25"/>
  <c r="S34" i="25"/>
  <c r="Q34" i="25"/>
  <c r="P34" i="25"/>
  <c r="T33" i="25"/>
  <c r="S33" i="25"/>
  <c r="Q33" i="25"/>
  <c r="P33" i="25"/>
  <c r="T32" i="25"/>
  <c r="S32" i="25"/>
  <c r="Q32" i="25"/>
  <c r="P32" i="25"/>
  <c r="T30" i="25"/>
  <c r="S30" i="25"/>
  <c r="Q30" i="25"/>
  <c r="P30" i="25"/>
  <c r="T29" i="25"/>
  <c r="S29" i="25"/>
  <c r="Q29" i="25"/>
  <c r="P29" i="25"/>
  <c r="T28" i="25"/>
  <c r="S28" i="25"/>
  <c r="Q28" i="25"/>
  <c r="P28" i="25"/>
  <c r="T27" i="25"/>
  <c r="S27" i="25"/>
  <c r="Q27" i="25"/>
  <c r="P27" i="25"/>
  <c r="T26" i="25"/>
  <c r="S26" i="25"/>
  <c r="Q26" i="25"/>
  <c r="P26" i="25"/>
  <c r="T25" i="25"/>
  <c r="S25" i="25"/>
  <c r="Q25" i="25"/>
  <c r="P25" i="25"/>
  <c r="T24" i="25"/>
  <c r="S24" i="25"/>
  <c r="Q24" i="25"/>
  <c r="P24" i="25"/>
  <c r="T23" i="25"/>
  <c r="S23" i="25"/>
  <c r="Q23" i="25"/>
  <c r="P23" i="25"/>
  <c r="T22" i="25"/>
  <c r="S22" i="25"/>
  <c r="Q22" i="25"/>
  <c r="P22" i="25"/>
  <c r="T21" i="25"/>
  <c r="S21" i="25"/>
  <c r="Q21" i="25"/>
  <c r="P21" i="25"/>
  <c r="T19" i="25"/>
  <c r="S19" i="25"/>
  <c r="Q19" i="25"/>
  <c r="P19" i="25"/>
  <c r="T18" i="25"/>
  <c r="S18" i="25"/>
  <c r="Q18" i="25"/>
  <c r="P18" i="25"/>
  <c r="T17" i="25"/>
  <c r="S17" i="25"/>
  <c r="Q17" i="25"/>
  <c r="P17" i="25"/>
  <c r="T16" i="25"/>
  <c r="S16" i="25"/>
  <c r="Q16" i="25"/>
  <c r="P16" i="25"/>
  <c r="T15" i="25"/>
  <c r="S15" i="25"/>
  <c r="Q15" i="25"/>
  <c r="P15" i="25"/>
  <c r="T14" i="25"/>
  <c r="S14" i="25"/>
  <c r="Q14" i="25"/>
  <c r="P14" i="25"/>
  <c r="T13" i="25"/>
  <c r="S13" i="25"/>
  <c r="Q13" i="25"/>
  <c r="P13" i="25"/>
  <c r="T11" i="25"/>
  <c r="S11" i="25"/>
  <c r="Q11" i="25"/>
  <c r="P11" i="25"/>
  <c r="T10" i="25"/>
  <c r="S10" i="25"/>
  <c r="Q10" i="25"/>
  <c r="P10" i="25"/>
  <c r="T9" i="25"/>
  <c r="S9" i="25"/>
  <c r="Q9" i="25"/>
  <c r="P9" i="25"/>
  <c r="T8" i="25"/>
  <c r="S8" i="25"/>
  <c r="Q8" i="25"/>
  <c r="P8" i="25"/>
  <c r="T7" i="25"/>
  <c r="S7" i="25"/>
  <c r="Q7" i="25"/>
  <c r="P7" i="25"/>
  <c r="N199" i="25"/>
  <c r="M199" i="25"/>
  <c r="K199" i="25"/>
  <c r="J199" i="25"/>
  <c r="H199" i="25"/>
  <c r="G199" i="25"/>
  <c r="N198" i="25"/>
  <c r="M198" i="25"/>
  <c r="K198" i="25"/>
  <c r="J198" i="25"/>
  <c r="H198" i="25"/>
  <c r="G198" i="25"/>
  <c r="N197" i="25"/>
  <c r="M197" i="25"/>
  <c r="K197" i="25"/>
  <c r="J197" i="25"/>
  <c r="H197" i="25"/>
  <c r="G197" i="25"/>
  <c r="N214" i="25"/>
  <c r="M214" i="25"/>
  <c r="K214" i="25"/>
  <c r="J214" i="25"/>
  <c r="H214" i="25"/>
  <c r="G214" i="25"/>
  <c r="N203" i="25"/>
  <c r="M203" i="25"/>
  <c r="K203" i="25"/>
  <c r="J203" i="25"/>
  <c r="H203" i="25"/>
  <c r="G203" i="25"/>
  <c r="N202" i="25"/>
  <c r="M202" i="25"/>
  <c r="K202" i="25"/>
  <c r="J202" i="25"/>
  <c r="H202" i="25"/>
  <c r="G202" i="25"/>
  <c r="N201" i="25"/>
  <c r="M201" i="25"/>
  <c r="K201" i="25"/>
  <c r="J201" i="25"/>
  <c r="H201" i="25"/>
  <c r="G201" i="25"/>
  <c r="N200" i="25"/>
  <c r="M200" i="25"/>
  <c r="K200" i="25"/>
  <c r="J200" i="25"/>
  <c r="H200" i="25"/>
  <c r="G200" i="25"/>
  <c r="N194" i="25"/>
  <c r="M194" i="25"/>
  <c r="K194" i="25"/>
  <c r="J194" i="25"/>
  <c r="H194" i="25"/>
  <c r="G194" i="25"/>
  <c r="N193" i="25"/>
  <c r="M193" i="25"/>
  <c r="K193" i="25"/>
  <c r="J193" i="25"/>
  <c r="H193" i="25"/>
  <c r="G193" i="25"/>
  <c r="N192" i="25"/>
  <c r="M192" i="25"/>
  <c r="K192" i="25"/>
  <c r="J192" i="25"/>
  <c r="H192" i="25"/>
  <c r="G192" i="25"/>
  <c r="N190" i="25"/>
  <c r="M190" i="25"/>
  <c r="K190" i="25"/>
  <c r="J190" i="25"/>
  <c r="H190" i="25"/>
  <c r="G190" i="25"/>
  <c r="N189" i="25"/>
  <c r="M189" i="25"/>
  <c r="K189" i="25"/>
  <c r="J189" i="25"/>
  <c r="H189" i="25"/>
  <c r="G189" i="25"/>
  <c r="N188" i="25"/>
  <c r="M188" i="25"/>
  <c r="K188" i="25"/>
  <c r="J188" i="25"/>
  <c r="H188" i="25"/>
  <c r="G188" i="25"/>
  <c r="N186" i="25"/>
  <c r="M186" i="25"/>
  <c r="K186" i="25"/>
  <c r="J186" i="25"/>
  <c r="H186" i="25"/>
  <c r="G186" i="25"/>
  <c r="N185" i="25"/>
  <c r="M185" i="25"/>
  <c r="K185" i="25"/>
  <c r="J185" i="25"/>
  <c r="H185" i="25"/>
  <c r="G185" i="25"/>
  <c r="N184" i="25"/>
  <c r="M184" i="25"/>
  <c r="K184" i="25"/>
  <c r="J184" i="25"/>
  <c r="H184" i="25"/>
  <c r="G184" i="25"/>
  <c r="N183" i="25"/>
  <c r="M183" i="25"/>
  <c r="K183" i="25"/>
  <c r="J183" i="25"/>
  <c r="H183" i="25"/>
  <c r="G183" i="25"/>
  <c r="N182" i="25"/>
  <c r="M182" i="25"/>
  <c r="K182" i="25"/>
  <c r="J182" i="25"/>
  <c r="H182" i="25"/>
  <c r="G182" i="25"/>
  <c r="N180" i="25"/>
  <c r="M180" i="25"/>
  <c r="K180" i="25"/>
  <c r="J180" i="25"/>
  <c r="H180" i="25"/>
  <c r="G180" i="25"/>
  <c r="N179" i="25"/>
  <c r="M179" i="25"/>
  <c r="K179" i="25"/>
  <c r="J179" i="25"/>
  <c r="H179" i="25"/>
  <c r="G179" i="25"/>
  <c r="N178" i="25"/>
  <c r="M178" i="25"/>
  <c r="K178" i="25"/>
  <c r="J178" i="25"/>
  <c r="H178" i="25"/>
  <c r="G178" i="25"/>
  <c r="N175" i="25"/>
  <c r="M175" i="25"/>
  <c r="K175" i="25"/>
  <c r="J175" i="25"/>
  <c r="H175" i="25"/>
  <c r="G175" i="25"/>
  <c r="N174" i="25"/>
  <c r="M174" i="25"/>
  <c r="K174" i="25"/>
  <c r="J174" i="25"/>
  <c r="H174" i="25"/>
  <c r="G174" i="25"/>
  <c r="N173" i="25"/>
  <c r="M173" i="25"/>
  <c r="K173" i="25"/>
  <c r="J173" i="25"/>
  <c r="H173" i="25"/>
  <c r="G173" i="25"/>
  <c r="N172" i="25"/>
  <c r="M172" i="25"/>
  <c r="K172" i="25"/>
  <c r="J172" i="25"/>
  <c r="H172" i="25"/>
  <c r="G172" i="25"/>
  <c r="N171" i="25"/>
  <c r="M171" i="25"/>
  <c r="K171" i="25"/>
  <c r="J171" i="25"/>
  <c r="H171" i="25"/>
  <c r="G171" i="25"/>
  <c r="N170" i="25"/>
  <c r="M170" i="25"/>
  <c r="K170" i="25"/>
  <c r="J170" i="25"/>
  <c r="H170" i="25"/>
  <c r="G170" i="25"/>
  <c r="N168" i="25"/>
  <c r="M168" i="25"/>
  <c r="K168" i="25"/>
  <c r="J168" i="25"/>
  <c r="H168" i="25"/>
  <c r="G168" i="25"/>
  <c r="N167" i="25"/>
  <c r="M167" i="25"/>
  <c r="K167" i="25"/>
  <c r="J167" i="25"/>
  <c r="H167" i="25"/>
  <c r="G167" i="25"/>
  <c r="N166" i="25"/>
  <c r="M166" i="25"/>
  <c r="K166" i="25"/>
  <c r="J166" i="25"/>
  <c r="H166" i="25"/>
  <c r="G166" i="25"/>
  <c r="N165" i="25"/>
  <c r="M165" i="25"/>
  <c r="K165" i="25"/>
  <c r="J165" i="25"/>
  <c r="H165" i="25"/>
  <c r="G165" i="25"/>
  <c r="N164" i="25"/>
  <c r="M164" i="25"/>
  <c r="K164" i="25"/>
  <c r="J164" i="25"/>
  <c r="H164" i="25"/>
  <c r="G164" i="25"/>
  <c r="N163" i="25"/>
  <c r="M163" i="25"/>
  <c r="K163" i="25"/>
  <c r="J163" i="25"/>
  <c r="H163" i="25"/>
  <c r="G163" i="25"/>
  <c r="N162" i="25"/>
  <c r="M162" i="25"/>
  <c r="K162" i="25"/>
  <c r="J162" i="25"/>
  <c r="H162" i="25"/>
  <c r="G162" i="25"/>
  <c r="N159" i="25"/>
  <c r="M159" i="25"/>
  <c r="K159" i="25"/>
  <c r="J159" i="25"/>
  <c r="H159" i="25"/>
  <c r="G159" i="25"/>
  <c r="N158" i="25"/>
  <c r="M158" i="25"/>
  <c r="K158" i="25"/>
  <c r="J158" i="25"/>
  <c r="H158" i="25"/>
  <c r="G158" i="25"/>
  <c r="N157" i="25"/>
  <c r="M157" i="25"/>
  <c r="K157" i="25"/>
  <c r="J157" i="25"/>
  <c r="H157" i="25"/>
  <c r="G157" i="25"/>
  <c r="N156" i="25"/>
  <c r="M156" i="25"/>
  <c r="K156" i="25"/>
  <c r="J156" i="25"/>
  <c r="H156" i="25"/>
  <c r="G156" i="25"/>
  <c r="N153" i="25"/>
  <c r="M153" i="25"/>
  <c r="K153" i="25"/>
  <c r="J153" i="25"/>
  <c r="H153" i="25"/>
  <c r="G153" i="25"/>
  <c r="N152" i="25"/>
  <c r="M152" i="25"/>
  <c r="K152" i="25"/>
  <c r="J152" i="25"/>
  <c r="H152" i="25"/>
  <c r="G152" i="25"/>
  <c r="N151" i="25"/>
  <c r="M151" i="25"/>
  <c r="K151" i="25"/>
  <c r="J151" i="25"/>
  <c r="H151" i="25"/>
  <c r="G151" i="25"/>
  <c r="N148" i="25"/>
  <c r="M148" i="25"/>
  <c r="K148" i="25"/>
  <c r="J148" i="25"/>
  <c r="H148" i="25"/>
  <c r="G148" i="25"/>
  <c r="N145" i="25"/>
  <c r="M145" i="25"/>
  <c r="K145" i="25"/>
  <c r="J145" i="25"/>
  <c r="H145" i="25"/>
  <c r="G145" i="25"/>
  <c r="N144" i="25"/>
  <c r="M144" i="25"/>
  <c r="K144" i="25"/>
  <c r="J144" i="25"/>
  <c r="H144" i="25"/>
  <c r="G144" i="25"/>
  <c r="N143" i="25"/>
  <c r="M143" i="25"/>
  <c r="K143" i="25"/>
  <c r="J143" i="25"/>
  <c r="H143" i="25"/>
  <c r="G143" i="25"/>
  <c r="N140" i="25"/>
  <c r="M140" i="25"/>
  <c r="K140" i="25"/>
  <c r="J140" i="25"/>
  <c r="H140" i="25"/>
  <c r="G140" i="25"/>
  <c r="N139" i="25"/>
  <c r="M139" i="25"/>
  <c r="K139" i="25"/>
  <c r="J139" i="25"/>
  <c r="H139" i="25"/>
  <c r="G139" i="25"/>
  <c r="N138" i="25"/>
  <c r="M138" i="25"/>
  <c r="K138" i="25"/>
  <c r="J138" i="25"/>
  <c r="H138" i="25"/>
  <c r="G138" i="25"/>
  <c r="N137" i="25"/>
  <c r="M137" i="25"/>
  <c r="K137" i="25"/>
  <c r="J137" i="25"/>
  <c r="H137" i="25"/>
  <c r="G137" i="25"/>
  <c r="N136" i="25"/>
  <c r="M136" i="25"/>
  <c r="K136" i="25"/>
  <c r="J136" i="25"/>
  <c r="H136" i="25"/>
  <c r="G136" i="25"/>
  <c r="N133" i="25"/>
  <c r="M133" i="25"/>
  <c r="K133" i="25"/>
  <c r="J133" i="25"/>
  <c r="H133" i="25"/>
  <c r="G133" i="25"/>
  <c r="N132" i="25"/>
  <c r="M132" i="25"/>
  <c r="K132" i="25"/>
  <c r="J132" i="25"/>
  <c r="H132" i="25"/>
  <c r="G132" i="25"/>
  <c r="N131" i="25"/>
  <c r="M131" i="25"/>
  <c r="K131" i="25"/>
  <c r="J131" i="25"/>
  <c r="H131" i="25"/>
  <c r="G131" i="25"/>
  <c r="N129" i="25"/>
  <c r="M129" i="25"/>
  <c r="K129" i="25"/>
  <c r="J129" i="25"/>
  <c r="H129" i="25"/>
  <c r="G129" i="25"/>
  <c r="N128" i="25"/>
  <c r="M128" i="25"/>
  <c r="K128" i="25"/>
  <c r="J128" i="25"/>
  <c r="H128" i="25"/>
  <c r="G128" i="25"/>
  <c r="N127" i="25"/>
  <c r="M127" i="25"/>
  <c r="K127" i="25"/>
  <c r="J127" i="25"/>
  <c r="H127" i="25"/>
  <c r="G127" i="25"/>
  <c r="N126" i="25"/>
  <c r="M126" i="25"/>
  <c r="K126" i="25"/>
  <c r="J126" i="25"/>
  <c r="H126" i="25"/>
  <c r="G126" i="25"/>
  <c r="N125" i="25"/>
  <c r="M125" i="25"/>
  <c r="K125" i="25"/>
  <c r="J125" i="25"/>
  <c r="H125" i="25"/>
  <c r="G125" i="25"/>
  <c r="N124" i="25"/>
  <c r="M124" i="25"/>
  <c r="K124" i="25"/>
  <c r="J124" i="25"/>
  <c r="H124" i="25"/>
  <c r="G124" i="25"/>
  <c r="N121" i="25"/>
  <c r="M121" i="25"/>
  <c r="K121" i="25"/>
  <c r="J121" i="25"/>
  <c r="H121" i="25"/>
  <c r="G121" i="25"/>
  <c r="N120" i="25"/>
  <c r="M120" i="25"/>
  <c r="K120" i="25"/>
  <c r="J120" i="25"/>
  <c r="H120" i="25"/>
  <c r="G120" i="25"/>
  <c r="N118" i="25"/>
  <c r="M118" i="25"/>
  <c r="K118" i="25"/>
  <c r="J118" i="25"/>
  <c r="H118" i="25"/>
  <c r="G118" i="25"/>
  <c r="N117" i="25"/>
  <c r="M117" i="25"/>
  <c r="K117" i="25"/>
  <c r="J117" i="25"/>
  <c r="H117" i="25"/>
  <c r="G117" i="25"/>
  <c r="N116" i="25"/>
  <c r="M116" i="25"/>
  <c r="K116" i="25"/>
  <c r="J116" i="25"/>
  <c r="H116" i="25"/>
  <c r="G116" i="25"/>
  <c r="N115" i="25"/>
  <c r="M115" i="25"/>
  <c r="K115" i="25"/>
  <c r="J115" i="25"/>
  <c r="H115" i="25"/>
  <c r="G115" i="25"/>
  <c r="N114" i="25"/>
  <c r="M114" i="25"/>
  <c r="K114" i="25"/>
  <c r="J114" i="25"/>
  <c r="H114" i="25"/>
  <c r="G114" i="25"/>
  <c r="N113" i="25"/>
  <c r="M113" i="25"/>
  <c r="K113" i="25"/>
  <c r="J113" i="25"/>
  <c r="H113" i="25"/>
  <c r="G113" i="25"/>
  <c r="N112" i="25"/>
  <c r="M112" i="25"/>
  <c r="K112" i="25"/>
  <c r="J112" i="25"/>
  <c r="H112" i="25"/>
  <c r="G112" i="25"/>
  <c r="N111" i="25"/>
  <c r="M111" i="25"/>
  <c r="K111" i="25"/>
  <c r="J111" i="25"/>
  <c r="H111" i="25"/>
  <c r="G111" i="25"/>
  <c r="N110" i="25"/>
  <c r="M110" i="25"/>
  <c r="K110" i="25"/>
  <c r="J110" i="25"/>
  <c r="H110" i="25"/>
  <c r="G110" i="25"/>
  <c r="N109" i="25"/>
  <c r="M109" i="25"/>
  <c r="K109" i="25"/>
  <c r="J109" i="25"/>
  <c r="H109" i="25"/>
  <c r="G109" i="25"/>
  <c r="N108" i="25"/>
  <c r="M108" i="25"/>
  <c r="K108" i="25"/>
  <c r="J108" i="25"/>
  <c r="H108" i="25"/>
  <c r="G108" i="25"/>
  <c r="N107" i="25"/>
  <c r="M107" i="25"/>
  <c r="K107" i="25"/>
  <c r="J107" i="25"/>
  <c r="H107" i="25"/>
  <c r="G107" i="25"/>
  <c r="N106" i="25"/>
  <c r="M106" i="25"/>
  <c r="K106" i="25"/>
  <c r="J106" i="25"/>
  <c r="H106" i="25"/>
  <c r="G106" i="25"/>
  <c r="N105" i="25"/>
  <c r="M105" i="25"/>
  <c r="K105" i="25"/>
  <c r="J105" i="25"/>
  <c r="H105" i="25"/>
  <c r="G105" i="25"/>
  <c r="N102" i="25"/>
  <c r="M102" i="25"/>
  <c r="K102" i="25"/>
  <c r="J102" i="25"/>
  <c r="H102" i="25"/>
  <c r="G102" i="25"/>
  <c r="N101" i="25"/>
  <c r="M101" i="25"/>
  <c r="K101" i="25"/>
  <c r="J101" i="25"/>
  <c r="H101" i="25"/>
  <c r="G101" i="25"/>
  <c r="N100" i="25"/>
  <c r="M100" i="25"/>
  <c r="K100" i="25"/>
  <c r="J100" i="25"/>
  <c r="H100" i="25"/>
  <c r="G100" i="25"/>
  <c r="N99" i="25"/>
  <c r="M99" i="25"/>
  <c r="K99" i="25"/>
  <c r="J99" i="25"/>
  <c r="H99" i="25"/>
  <c r="G99" i="25"/>
  <c r="N98" i="25"/>
  <c r="M98" i="25"/>
  <c r="K98" i="25"/>
  <c r="J98" i="25"/>
  <c r="H98" i="25"/>
  <c r="G98" i="25"/>
  <c r="N97" i="25"/>
  <c r="M97" i="25"/>
  <c r="K97" i="25"/>
  <c r="J97" i="25"/>
  <c r="H97" i="25"/>
  <c r="G97" i="25"/>
  <c r="N95" i="25"/>
  <c r="M95" i="25"/>
  <c r="K95" i="25"/>
  <c r="J95" i="25"/>
  <c r="H95" i="25"/>
  <c r="G95" i="25"/>
  <c r="N94" i="25"/>
  <c r="M94" i="25"/>
  <c r="K94" i="25"/>
  <c r="J94" i="25"/>
  <c r="H94" i="25"/>
  <c r="G94" i="25"/>
  <c r="N93" i="25"/>
  <c r="M93" i="25"/>
  <c r="K93" i="25"/>
  <c r="J93" i="25"/>
  <c r="H93" i="25"/>
  <c r="G93" i="25"/>
  <c r="N92" i="25"/>
  <c r="M92" i="25"/>
  <c r="K92" i="25"/>
  <c r="J92" i="25"/>
  <c r="H92" i="25"/>
  <c r="G92" i="25"/>
  <c r="N91" i="25"/>
  <c r="M91" i="25"/>
  <c r="K91" i="25"/>
  <c r="J91" i="25"/>
  <c r="H91" i="25"/>
  <c r="G91" i="25"/>
  <c r="N90" i="25"/>
  <c r="M90" i="25"/>
  <c r="K90" i="25"/>
  <c r="J90" i="25"/>
  <c r="H90" i="25"/>
  <c r="G90" i="25"/>
  <c r="N89" i="25"/>
  <c r="M89" i="25"/>
  <c r="K89" i="25"/>
  <c r="J89" i="25"/>
  <c r="H89" i="25"/>
  <c r="G89" i="25"/>
  <c r="N87" i="25"/>
  <c r="M87" i="25"/>
  <c r="K87" i="25"/>
  <c r="J87" i="25"/>
  <c r="H87" i="25"/>
  <c r="G87" i="25"/>
  <c r="N86" i="25"/>
  <c r="M86" i="25"/>
  <c r="K86" i="25"/>
  <c r="J86" i="25"/>
  <c r="H86" i="25"/>
  <c r="G86" i="25"/>
  <c r="N85" i="25"/>
  <c r="M85" i="25"/>
  <c r="K85" i="25"/>
  <c r="J85" i="25"/>
  <c r="H85" i="25"/>
  <c r="G85" i="25"/>
  <c r="N84" i="25"/>
  <c r="M84" i="25"/>
  <c r="K84" i="25"/>
  <c r="J84" i="25"/>
  <c r="H84" i="25"/>
  <c r="G84" i="25"/>
  <c r="N83" i="25"/>
  <c r="M83" i="25"/>
  <c r="K83" i="25"/>
  <c r="J83" i="25"/>
  <c r="H83" i="25"/>
  <c r="G83" i="25"/>
  <c r="N82" i="25"/>
  <c r="M82" i="25"/>
  <c r="K82" i="25"/>
  <c r="J82" i="25"/>
  <c r="H82" i="25"/>
  <c r="G82" i="25"/>
  <c r="N81" i="25"/>
  <c r="M81" i="25"/>
  <c r="K81" i="25"/>
  <c r="J81" i="25"/>
  <c r="H81" i="25"/>
  <c r="G81" i="25"/>
  <c r="N80" i="25"/>
  <c r="M80" i="25"/>
  <c r="K80" i="25"/>
  <c r="J80" i="25"/>
  <c r="H80" i="25"/>
  <c r="G80" i="25"/>
  <c r="N79" i="25"/>
  <c r="M79" i="25"/>
  <c r="K79" i="25"/>
  <c r="J79" i="25"/>
  <c r="H79" i="25"/>
  <c r="G79" i="25"/>
  <c r="N76" i="25"/>
  <c r="M76" i="25"/>
  <c r="K76" i="25"/>
  <c r="J76" i="25"/>
  <c r="H76" i="25"/>
  <c r="G76" i="25"/>
  <c r="N75" i="25"/>
  <c r="M75" i="25"/>
  <c r="K75" i="25"/>
  <c r="J75" i="25"/>
  <c r="H75" i="25"/>
  <c r="G75" i="25"/>
  <c r="N74" i="25"/>
  <c r="M74" i="25"/>
  <c r="K74" i="25"/>
  <c r="J74" i="25"/>
  <c r="H74" i="25"/>
  <c r="G74" i="25"/>
  <c r="N73" i="25"/>
  <c r="M73" i="25"/>
  <c r="K73" i="25"/>
  <c r="J73" i="25"/>
  <c r="H73" i="25"/>
  <c r="G73" i="25"/>
  <c r="N72" i="25"/>
  <c r="M72" i="25"/>
  <c r="K72" i="25"/>
  <c r="J72" i="25"/>
  <c r="H72" i="25"/>
  <c r="G72" i="25"/>
  <c r="N69" i="25"/>
  <c r="M69" i="25"/>
  <c r="K69" i="25"/>
  <c r="J69" i="25"/>
  <c r="H69" i="25"/>
  <c r="G69" i="25"/>
  <c r="N61" i="25"/>
  <c r="M61" i="25"/>
  <c r="K61" i="25"/>
  <c r="J61" i="25"/>
  <c r="H61" i="25"/>
  <c r="G61" i="25"/>
  <c r="N60" i="25"/>
  <c r="M60" i="25"/>
  <c r="K60" i="25"/>
  <c r="J60" i="25"/>
  <c r="H60" i="25"/>
  <c r="G60" i="25"/>
  <c r="N59" i="25"/>
  <c r="M59" i="25"/>
  <c r="K59" i="25"/>
  <c r="J59" i="25"/>
  <c r="H59" i="25"/>
  <c r="G59" i="25"/>
  <c r="N58" i="25"/>
  <c r="M58" i="25"/>
  <c r="K58" i="25"/>
  <c r="J58" i="25"/>
  <c r="H58" i="25"/>
  <c r="G58" i="25"/>
  <c r="N57" i="25"/>
  <c r="M57" i="25"/>
  <c r="K57" i="25"/>
  <c r="J57" i="25"/>
  <c r="H57" i="25"/>
  <c r="G57" i="25"/>
  <c r="N56" i="25"/>
  <c r="M56" i="25"/>
  <c r="K56" i="25"/>
  <c r="J56" i="25"/>
  <c r="H56" i="25"/>
  <c r="G56" i="25"/>
  <c r="N55" i="25"/>
  <c r="M55" i="25"/>
  <c r="K55" i="25"/>
  <c r="J55" i="25"/>
  <c r="H55" i="25"/>
  <c r="G55" i="25"/>
  <c r="N54" i="25"/>
  <c r="M54" i="25"/>
  <c r="K54" i="25"/>
  <c r="J54" i="25"/>
  <c r="H54" i="25"/>
  <c r="G54" i="25"/>
  <c r="N51" i="25"/>
  <c r="M51" i="25"/>
  <c r="K51" i="25"/>
  <c r="J51" i="25"/>
  <c r="H51" i="25"/>
  <c r="G51" i="25"/>
  <c r="N50" i="25"/>
  <c r="M50" i="25"/>
  <c r="K50" i="25"/>
  <c r="J50" i="25"/>
  <c r="H50" i="25"/>
  <c r="G50" i="25"/>
  <c r="N49" i="25"/>
  <c r="M49" i="25"/>
  <c r="K49" i="25"/>
  <c r="J49" i="25"/>
  <c r="H49" i="25"/>
  <c r="G49" i="25"/>
  <c r="N48" i="25"/>
  <c r="M48" i="25"/>
  <c r="K48" i="25"/>
  <c r="J48" i="25"/>
  <c r="H48" i="25"/>
  <c r="G48" i="25"/>
  <c r="N47" i="25"/>
  <c r="M47" i="25"/>
  <c r="K47" i="25"/>
  <c r="J47" i="25"/>
  <c r="H47" i="25"/>
  <c r="G47" i="25"/>
  <c r="N45" i="25"/>
  <c r="M45" i="25"/>
  <c r="K45" i="25"/>
  <c r="J45" i="25"/>
  <c r="H45" i="25"/>
  <c r="G45" i="25"/>
  <c r="N44" i="25"/>
  <c r="M44" i="25"/>
  <c r="K44" i="25"/>
  <c r="J44" i="25"/>
  <c r="H44" i="25"/>
  <c r="G44" i="25"/>
  <c r="N43" i="25"/>
  <c r="M43" i="25"/>
  <c r="K43" i="25"/>
  <c r="J43" i="25"/>
  <c r="H43" i="25"/>
  <c r="G43" i="25"/>
  <c r="N42" i="25"/>
  <c r="M42" i="25"/>
  <c r="K42" i="25"/>
  <c r="J42" i="25"/>
  <c r="H42" i="25"/>
  <c r="G42" i="25"/>
  <c r="N41" i="25"/>
  <c r="M41" i="25"/>
  <c r="K41" i="25"/>
  <c r="J41" i="25"/>
  <c r="H41" i="25"/>
  <c r="G41" i="25"/>
  <c r="N39" i="25"/>
  <c r="M39" i="25"/>
  <c r="K39" i="25"/>
  <c r="J39" i="25"/>
  <c r="H39" i="25"/>
  <c r="G39" i="25"/>
  <c r="N38" i="25"/>
  <c r="M38" i="25"/>
  <c r="K38" i="25"/>
  <c r="J38" i="25"/>
  <c r="H38" i="25"/>
  <c r="G38" i="25"/>
  <c r="N37" i="25"/>
  <c r="M37" i="25"/>
  <c r="K37" i="25"/>
  <c r="J37" i="25"/>
  <c r="H37" i="25"/>
  <c r="G37" i="25"/>
  <c r="N36" i="25"/>
  <c r="M36" i="25"/>
  <c r="K36" i="25"/>
  <c r="J36" i="25"/>
  <c r="H36" i="25"/>
  <c r="G36" i="25"/>
  <c r="N35" i="25"/>
  <c r="M35" i="25"/>
  <c r="K35" i="25"/>
  <c r="J35" i="25"/>
  <c r="H35" i="25"/>
  <c r="G35" i="25"/>
  <c r="N34" i="25"/>
  <c r="M34" i="25"/>
  <c r="K34" i="25"/>
  <c r="J34" i="25"/>
  <c r="H34" i="25"/>
  <c r="G34" i="25"/>
  <c r="N33" i="25"/>
  <c r="M33" i="25"/>
  <c r="K33" i="25"/>
  <c r="J33" i="25"/>
  <c r="H33" i="25"/>
  <c r="G33" i="25"/>
  <c r="N32" i="25"/>
  <c r="M32" i="25"/>
  <c r="K32" i="25"/>
  <c r="J32" i="25"/>
  <c r="H32" i="25"/>
  <c r="G32" i="25"/>
  <c r="N30" i="25"/>
  <c r="M30" i="25"/>
  <c r="K30" i="25"/>
  <c r="J30" i="25"/>
  <c r="H30" i="25"/>
  <c r="G30" i="25"/>
  <c r="N29" i="25"/>
  <c r="M29" i="25"/>
  <c r="K29" i="25"/>
  <c r="J29" i="25"/>
  <c r="H29" i="25"/>
  <c r="G29" i="25"/>
  <c r="N28" i="25"/>
  <c r="M28" i="25"/>
  <c r="K28" i="25"/>
  <c r="J28" i="25"/>
  <c r="H28" i="25"/>
  <c r="G28" i="25"/>
  <c r="N27" i="25"/>
  <c r="M27" i="25"/>
  <c r="K27" i="25"/>
  <c r="J27" i="25"/>
  <c r="H27" i="25"/>
  <c r="G27" i="25"/>
  <c r="N26" i="25"/>
  <c r="M26" i="25"/>
  <c r="K26" i="25"/>
  <c r="J26" i="25"/>
  <c r="H26" i="25"/>
  <c r="G26" i="25"/>
  <c r="N25" i="25"/>
  <c r="M25" i="25"/>
  <c r="K25" i="25"/>
  <c r="J25" i="25"/>
  <c r="H25" i="25"/>
  <c r="G25" i="25"/>
  <c r="N24" i="25"/>
  <c r="M24" i="25"/>
  <c r="K24" i="25"/>
  <c r="J24" i="25"/>
  <c r="H24" i="25"/>
  <c r="G24" i="25"/>
  <c r="N23" i="25"/>
  <c r="M23" i="25"/>
  <c r="K23" i="25"/>
  <c r="J23" i="25"/>
  <c r="H23" i="25"/>
  <c r="G23" i="25"/>
  <c r="N22" i="25"/>
  <c r="M22" i="25"/>
  <c r="K22" i="25"/>
  <c r="J22" i="25"/>
  <c r="H22" i="25"/>
  <c r="G22" i="25"/>
  <c r="N21" i="25"/>
  <c r="M21" i="25"/>
  <c r="K21" i="25"/>
  <c r="J21" i="25"/>
  <c r="H21" i="25"/>
  <c r="G21" i="25"/>
  <c r="N19" i="25"/>
  <c r="M19" i="25"/>
  <c r="K19" i="25"/>
  <c r="J19" i="25"/>
  <c r="H19" i="25"/>
  <c r="G19" i="25"/>
  <c r="N18" i="25"/>
  <c r="M18" i="25"/>
  <c r="K18" i="25"/>
  <c r="J18" i="25"/>
  <c r="H18" i="25"/>
  <c r="G18" i="25"/>
  <c r="N17" i="25"/>
  <c r="M17" i="25"/>
  <c r="K17" i="25"/>
  <c r="J17" i="25"/>
  <c r="H17" i="25"/>
  <c r="G17" i="25"/>
  <c r="N16" i="25"/>
  <c r="M16" i="25"/>
  <c r="K16" i="25"/>
  <c r="J16" i="25"/>
  <c r="H16" i="25"/>
  <c r="G16" i="25"/>
  <c r="N15" i="25"/>
  <c r="M15" i="25"/>
  <c r="K15" i="25"/>
  <c r="J15" i="25"/>
  <c r="H15" i="25"/>
  <c r="G15" i="25"/>
  <c r="N14" i="25"/>
  <c r="M14" i="25"/>
  <c r="K14" i="25"/>
  <c r="J14" i="25"/>
  <c r="H14" i="25"/>
  <c r="G14" i="25"/>
  <c r="N13" i="25"/>
  <c r="M13" i="25"/>
  <c r="K13" i="25"/>
  <c r="J13" i="25"/>
  <c r="H13" i="25"/>
  <c r="G13" i="25"/>
  <c r="N11" i="25"/>
  <c r="M11" i="25"/>
  <c r="K11" i="25"/>
  <c r="J11" i="25"/>
  <c r="H11" i="25"/>
  <c r="G11" i="25"/>
  <c r="N10" i="25"/>
  <c r="M10" i="25"/>
  <c r="K10" i="25"/>
  <c r="J10" i="25"/>
  <c r="H10" i="25"/>
  <c r="G10" i="25"/>
  <c r="N9" i="25"/>
  <c r="M9" i="25"/>
  <c r="K9" i="25"/>
  <c r="J9" i="25"/>
  <c r="H9" i="25"/>
  <c r="G9" i="25"/>
  <c r="N8" i="25"/>
  <c r="M8" i="25"/>
  <c r="K8" i="25"/>
  <c r="J8" i="25"/>
  <c r="H8" i="25"/>
  <c r="G8" i="25"/>
  <c r="N64" i="25"/>
  <c r="M64" i="25"/>
  <c r="K64" i="25"/>
  <c r="J64" i="25"/>
  <c r="H64" i="25"/>
  <c r="G64" i="25"/>
  <c r="N7" i="25"/>
  <c r="M7" i="25"/>
  <c r="K7" i="25"/>
  <c r="J7" i="25"/>
  <c r="H7" i="25"/>
  <c r="G7" i="25"/>
  <c r="N216" i="25" l="1"/>
  <c r="M216" i="25"/>
  <c r="K216" i="25"/>
  <c r="J216" i="25"/>
  <c r="H216" i="25"/>
  <c r="G216" i="25"/>
  <c r="N67" i="25"/>
  <c r="M67" i="25"/>
  <c r="K67" i="25"/>
  <c r="J67" i="25"/>
  <c r="H67" i="25"/>
  <c r="G67" i="25"/>
  <c r="N66" i="25"/>
  <c r="M66" i="25"/>
  <c r="K66" i="25"/>
  <c r="J66" i="25"/>
  <c r="H66" i="25"/>
  <c r="G66" i="25"/>
  <c r="N65" i="25"/>
  <c r="M65" i="25"/>
  <c r="K65" i="25"/>
  <c r="J65" i="25"/>
  <c r="H65" i="25"/>
  <c r="G65" i="25"/>
  <c r="N68" i="25"/>
  <c r="M68" i="25"/>
  <c r="K68" i="25"/>
  <c r="J68" i="25"/>
  <c r="H68" i="25"/>
  <c r="G68" i="25"/>
  <c r="AO4" i="27"/>
  <c r="AO5" i="27" l="1"/>
  <c r="AO11" i="27" l="1"/>
  <c r="AO26" i="27" l="1"/>
  <c r="AO6" i="27"/>
  <c r="AO10" i="27"/>
  <c r="AO16" i="27"/>
  <c r="AO19" i="27"/>
  <c r="AO20" i="27"/>
  <c r="AO22" i="27"/>
  <c r="AO23" i="27"/>
  <c r="AO24" i="27"/>
  <c r="AO25" i="27"/>
  <c r="AO28" i="27" l="1"/>
</calcChain>
</file>

<file path=xl/sharedStrings.xml><?xml version="1.0" encoding="utf-8"?>
<sst xmlns="http://schemas.openxmlformats.org/spreadsheetml/2006/main" count="6864" uniqueCount="747">
  <si>
    <t xml:space="preserve">LDN </t>
  </si>
  <si>
    <t xml:space="preserve">LNP </t>
  </si>
  <si>
    <t xml:space="preserve">Interna </t>
  </si>
  <si>
    <t xml:space="preserve">Chirurgie </t>
  </si>
  <si>
    <t xml:space="preserve">Neurol </t>
  </si>
  <si>
    <t xml:space="preserve">Komunit </t>
  </si>
  <si>
    <t>Psych</t>
  </si>
  <si>
    <t xml:space="preserve">Dítě </t>
  </si>
  <si>
    <t xml:space="preserve">GPK </t>
  </si>
  <si>
    <t xml:space="preserve">ONKO </t>
  </si>
  <si>
    <t xml:space="preserve">Vybr.obor </t>
  </si>
  <si>
    <t xml:space="preserve">JIP </t>
  </si>
  <si>
    <t>Počet hodin praxe</t>
  </si>
  <si>
    <t>min. 80</t>
  </si>
  <si>
    <t>min. 240</t>
  </si>
  <si>
    <t>min. 40</t>
  </si>
  <si>
    <t>min. 120</t>
  </si>
  <si>
    <t>Povinná</t>
  </si>
  <si>
    <t>LIP 1</t>
  </si>
  <si>
    <t>LIP 2</t>
  </si>
  <si>
    <t>Celkem</t>
  </si>
  <si>
    <t xml:space="preserve">Student 1 </t>
  </si>
  <si>
    <t xml:space="preserve">Student 2 </t>
  </si>
  <si>
    <t xml:space="preserve">Student 3 </t>
  </si>
  <si>
    <t xml:space="preserve">Student 4 </t>
  </si>
  <si>
    <t xml:space="preserve">Student 5 </t>
  </si>
  <si>
    <t xml:space="preserve">Student 6 </t>
  </si>
  <si>
    <t xml:space="preserve">Student 7 </t>
  </si>
  <si>
    <t xml:space="preserve">Student 8 </t>
  </si>
  <si>
    <t xml:space="preserve">Student 9 </t>
  </si>
  <si>
    <t xml:space="preserve">Student 10 </t>
  </si>
  <si>
    <t xml:space="preserve">Student 11 </t>
  </si>
  <si>
    <t>Student 12</t>
  </si>
  <si>
    <t xml:space="preserve">Student 13 </t>
  </si>
  <si>
    <t xml:space="preserve">Student 14 </t>
  </si>
  <si>
    <t xml:space="preserve">Student 15 </t>
  </si>
  <si>
    <t xml:space="preserve">Student 16 </t>
  </si>
  <si>
    <t xml:space="preserve">Student 17 </t>
  </si>
  <si>
    <t xml:space="preserve">Student 18 </t>
  </si>
  <si>
    <t xml:space="preserve">Student 19 </t>
  </si>
  <si>
    <t xml:space="preserve">Student 20 </t>
  </si>
  <si>
    <t xml:space="preserve">Student 21 </t>
  </si>
  <si>
    <t xml:space="preserve">Student 22 </t>
  </si>
  <si>
    <t xml:space="preserve">Student 23 </t>
  </si>
  <si>
    <t xml:space="preserve">Student 24 </t>
  </si>
  <si>
    <t xml:space="preserve">Student 25 </t>
  </si>
  <si>
    <t xml:space="preserve">Student 26 </t>
  </si>
  <si>
    <t xml:space="preserve">Student 27 </t>
  </si>
  <si>
    <t xml:space="preserve">Student 28 </t>
  </si>
  <si>
    <t xml:space="preserve">Student 29 </t>
  </si>
  <si>
    <t xml:space="preserve">Student 30 </t>
  </si>
  <si>
    <t>LDN</t>
  </si>
  <si>
    <t>LNP (80)</t>
  </si>
  <si>
    <t>Interna (240)</t>
  </si>
  <si>
    <t>Chirurgie (240)</t>
  </si>
  <si>
    <t>Neurol</t>
  </si>
  <si>
    <t>Komunit (40)</t>
  </si>
  <si>
    <t>Dítě (120)</t>
  </si>
  <si>
    <t>GPK</t>
  </si>
  <si>
    <t>ONKO</t>
  </si>
  <si>
    <t>Vybr.obor 120</t>
  </si>
  <si>
    <t>JIP</t>
  </si>
  <si>
    <t>GER LNP</t>
  </si>
  <si>
    <t>RÁNY</t>
  </si>
  <si>
    <t>Interna</t>
  </si>
  <si>
    <t>SPIN</t>
  </si>
  <si>
    <t>Odběry</t>
  </si>
  <si>
    <t>Chirurgie</t>
  </si>
  <si>
    <t>Stomie</t>
  </si>
  <si>
    <t>Adikt</t>
  </si>
  <si>
    <t>KPL</t>
  </si>
  <si>
    <t>FON</t>
  </si>
  <si>
    <t>ORL děti</t>
  </si>
  <si>
    <t>Neonat</t>
  </si>
  <si>
    <t>UROL děti</t>
  </si>
  <si>
    <t>KPDMP</t>
  </si>
  <si>
    <t>DER</t>
  </si>
  <si>
    <t>ORL</t>
  </si>
  <si>
    <t>Oční</t>
  </si>
  <si>
    <t>STOM</t>
  </si>
  <si>
    <t>STERIL</t>
  </si>
  <si>
    <t>Dobrovol</t>
  </si>
  <si>
    <t>Očkování</t>
  </si>
  <si>
    <t>povinná</t>
  </si>
  <si>
    <t>letní indiv.1</t>
  </si>
  <si>
    <t>letní indiv.2</t>
  </si>
  <si>
    <t>celkem</t>
  </si>
  <si>
    <t>80 (1)</t>
  </si>
  <si>
    <t>40 (1)</t>
  </si>
  <si>
    <t>120 (1), 120 (2)</t>
  </si>
  <si>
    <t>80 (3)</t>
  </si>
  <si>
    <t>200 (2), 120 (3)</t>
  </si>
  <si>
    <t>40 (3)</t>
  </si>
  <si>
    <t>120 (2)</t>
  </si>
  <si>
    <t>80 (2)</t>
  </si>
  <si>
    <t>40 (2)</t>
  </si>
  <si>
    <t>160 (3)</t>
  </si>
  <si>
    <t>160 (1), 160 (2)</t>
  </si>
  <si>
    <t>240 (2), 160 (3)</t>
  </si>
  <si>
    <t>160 (1), 80 (2), 40 (3)</t>
  </si>
  <si>
    <t>160 (2), 80 (3)</t>
  </si>
  <si>
    <t>120 (3)</t>
  </si>
  <si>
    <t>120 (1), 240 (2)</t>
  </si>
  <si>
    <t>120 (2), 240 (3)</t>
  </si>
  <si>
    <t>40 (2), 40 (3)</t>
  </si>
  <si>
    <t>160 (1), 240 (2)</t>
  </si>
  <si>
    <t>40 (2), 80 (3)</t>
  </si>
  <si>
    <t>40 (1), 40 (3)</t>
  </si>
  <si>
    <t>160 (1), 120 (1)</t>
  </si>
  <si>
    <t>280 (2), 160 (3)</t>
  </si>
  <si>
    <t>160 (2)</t>
  </si>
  <si>
    <t>160 (1), 320 (2)</t>
  </si>
  <si>
    <t>200 (2), 40 (3)</t>
  </si>
  <si>
    <t>160 (1), 200 (2), 40 (3)</t>
  </si>
  <si>
    <t>200 (2)</t>
  </si>
  <si>
    <t>Nenat</t>
  </si>
  <si>
    <t>120 (1), 120 (2), 120 (3)</t>
  </si>
  <si>
    <t>240 (2), 80 (3)</t>
  </si>
  <si>
    <t>160 (1), 80 (2), 120 (3)</t>
  </si>
  <si>
    <t>200 (2), 160 (3)</t>
  </si>
  <si>
    <t>40 (1), 40 (2)</t>
  </si>
  <si>
    <t>160 (1), 160 (2),</t>
  </si>
  <si>
    <t>160 (1), 80 (2), 160 (3)</t>
  </si>
  <si>
    <t>240 (2), 40 (3)</t>
  </si>
  <si>
    <t>120 (1), 200 (2)</t>
  </si>
  <si>
    <t>160 (2), 40 (3)</t>
  </si>
  <si>
    <t>160 (1), 240 (2),</t>
  </si>
  <si>
    <t>120 (2), 80 (3)</t>
  </si>
  <si>
    <t>120 (1), 120 (2), 40 (3)</t>
  </si>
  <si>
    <t>240 (2), 120 (3)</t>
  </si>
  <si>
    <t>160 (1), 80 (2)</t>
  </si>
  <si>
    <t>200 (3)</t>
  </si>
  <si>
    <t>200 (1), 80 (2)</t>
  </si>
  <si>
    <t xml:space="preserve">280 (2), </t>
  </si>
  <si>
    <t>280 (3)</t>
  </si>
  <si>
    <t>80 (1), 200 (2), 80 (3)</t>
  </si>
  <si>
    <t xml:space="preserve">120 (1), 120 (2), </t>
  </si>
  <si>
    <t>240 (3)</t>
  </si>
  <si>
    <t>80 (1), 240 (2)</t>
  </si>
  <si>
    <t>120 (1), 160 (2), 160 (3)</t>
  </si>
  <si>
    <t>200 (1), 80 (2), 160 (3)</t>
  </si>
  <si>
    <t>360 (2)</t>
  </si>
  <si>
    <t>200 (1), 160 (3)</t>
  </si>
  <si>
    <t>280 (2)</t>
  </si>
  <si>
    <t>40 (1), 40 (2), 40 (3)</t>
  </si>
  <si>
    <t>40 (2), 120 (3)</t>
  </si>
  <si>
    <t>80 (2), 120 (3)</t>
  </si>
  <si>
    <t xml:space="preserve">200 (2), </t>
  </si>
  <si>
    <t>200 (1), 80 (2), 40 (3)</t>
  </si>
  <si>
    <t>320 (3)</t>
  </si>
  <si>
    <t>280 (2), 80 (3)</t>
  </si>
  <si>
    <t>40 (1), 40 (2), 80 (3)</t>
  </si>
  <si>
    <t>80 (1), 280 (2)</t>
  </si>
  <si>
    <t>80 (1), 120 (2), 120 (3)</t>
  </si>
  <si>
    <t>80 (2), 80 (3)</t>
  </si>
  <si>
    <t>160 (1), 280 (2)</t>
  </si>
  <si>
    <t>120 (2), 120 (3)</t>
  </si>
  <si>
    <t>ZIMNÍ SEMESTR</t>
  </si>
  <si>
    <t>LETNÍ SEMESTR</t>
  </si>
  <si>
    <t>LEGENDA PRACOVIŠŤ</t>
  </si>
  <si>
    <t>Z 10</t>
  </si>
  <si>
    <t>Z 11</t>
  </si>
  <si>
    <t>Z 12</t>
  </si>
  <si>
    <t>Z 13</t>
  </si>
  <si>
    <t>Z 14</t>
  </si>
  <si>
    <t>Z 15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</si>
  <si>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</si>
  <si>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</si>
  <si>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</si>
  <si>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</si>
  <si>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</si>
  <si>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</si>
  <si>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</si>
  <si>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</si>
  <si>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</si>
  <si>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10</t>
  </si>
  <si>
    <t>L 11</t>
  </si>
  <si>
    <t>L 12</t>
  </si>
  <si>
    <t>L 13</t>
  </si>
  <si>
    <t>L 14</t>
  </si>
  <si>
    <t>L 15</t>
  </si>
  <si>
    <t>Pracoviště interních oborů</t>
  </si>
  <si>
    <t>Pracoviště chirurgických oborů</t>
  </si>
  <si>
    <t>Pracoviště péče o seniory a pracoviště geriatrie</t>
  </si>
  <si>
    <t>Pracoviště následné péče</t>
  </si>
  <si>
    <t>x</t>
  </si>
  <si>
    <t>GER</t>
  </si>
  <si>
    <t>DER FP rány</t>
  </si>
  <si>
    <t>GER - LNP</t>
  </si>
  <si>
    <t>OC FTO</t>
  </si>
  <si>
    <t>KPR Bojiště</t>
  </si>
  <si>
    <t>III. IK lůžka</t>
  </si>
  <si>
    <t>min. 240 hod</t>
  </si>
  <si>
    <t>min. 80 hod</t>
  </si>
  <si>
    <t>III. IK-AMB</t>
  </si>
  <si>
    <t xml:space="preserve">I.IK AMB/lůžka : I. Interní klinika </t>
  </si>
  <si>
    <t xml:space="preserve">I.CHK AMB/lůžka: I.Chirurg. klinika </t>
  </si>
  <si>
    <t>GER: Geriatrická klinika</t>
  </si>
  <si>
    <t>GER - LNP: Geriatrická klinika, lůžka následné péče</t>
  </si>
  <si>
    <t xml:space="preserve">II.IK AMB/lůžka : II. Intermí klinika </t>
  </si>
  <si>
    <t>II.CHK: II.Chirurgická klinika</t>
  </si>
  <si>
    <t>GER rány: Ambulance hojení ran, Geriatrická klinika</t>
  </si>
  <si>
    <t xml:space="preserve">III. IK -AMB/lůžka: II. IK </t>
  </si>
  <si>
    <t>Urologická klinika</t>
  </si>
  <si>
    <t>I. CHK rány: Ambulance hojení ran, I. Chirurgická klinika</t>
  </si>
  <si>
    <t xml:space="preserve">IV.IK AMB/lůžka: IV. IK </t>
  </si>
  <si>
    <t>DER FP rány: Ambulance hojení ran Dermatoven. klin., Fakultní poliklinika</t>
  </si>
  <si>
    <t>KPL Bojiště</t>
  </si>
  <si>
    <t>OC FTO: Odběrové centrum, Fakultní transfuzní oddělení</t>
  </si>
  <si>
    <t>STOM: Stomická ambulance, I.Chirurgická klinika</t>
  </si>
  <si>
    <t>OC ULBLD: Odběrové centrum, Ústav lék.bioch a lab.dg FP</t>
  </si>
  <si>
    <t>OČNÍ</t>
  </si>
  <si>
    <t>KPL: Klinika pracovního lékařství, Na Bojišti 1</t>
  </si>
  <si>
    <t xml:space="preserve">NEFRO: Nefrologická klinika </t>
  </si>
  <si>
    <t>I.IK lůžka</t>
  </si>
  <si>
    <t>KTRN: 1. Klinika tuberkulózy a respiračních onemocnění</t>
  </si>
  <si>
    <t>IV. IK lůžka</t>
  </si>
  <si>
    <t>IV. IK-AMB</t>
  </si>
  <si>
    <t>GER - rány</t>
  </si>
  <si>
    <t>OC ULBLD</t>
  </si>
  <si>
    <t>Pracoviště intenzivní medicíny</t>
  </si>
  <si>
    <t>Pracoviště vybraných klinických oborů</t>
  </si>
  <si>
    <t>Pracoviště péče o dítě</t>
  </si>
  <si>
    <t>Pracoviště péče o ženu a dítě</t>
  </si>
  <si>
    <t>min. 120 hod.</t>
  </si>
  <si>
    <t>Nefrol lůž</t>
  </si>
  <si>
    <t>I.IK JIP (TROD)</t>
  </si>
  <si>
    <t>DER : Dermatovenerologická klinika</t>
  </si>
  <si>
    <t>FON: Foniatrická klinika</t>
  </si>
  <si>
    <t>GPK: Gynekologicko-porodnické odd. Apolinář</t>
  </si>
  <si>
    <t>II.IK katetriz. sál, koronár. JIP</t>
  </si>
  <si>
    <t>OČNÍ : Oční  klinika</t>
  </si>
  <si>
    <t>KPDMP: Klinika pediatrie a dědič. metab.poruch</t>
  </si>
  <si>
    <t>I.CHK lůžka</t>
  </si>
  <si>
    <t>II.IK lůžka</t>
  </si>
  <si>
    <t>III.IK koronární JIP, metabolický JIP</t>
  </si>
  <si>
    <t>STOM: Stomatologická kllinika</t>
  </si>
  <si>
    <t>UROL děti: Urologická klinika dětské odd.</t>
  </si>
  <si>
    <t>IV. IK JIP</t>
  </si>
  <si>
    <t>ORL: Otorinolaryngologické odděl.</t>
  </si>
  <si>
    <t>OAM: Oddělení akutní medicíny Nefrol.kl</t>
  </si>
  <si>
    <t>STERIL: Úsek sterilizace II.CHK</t>
  </si>
  <si>
    <t>I.CHK rány</t>
  </si>
  <si>
    <t>HD: Hemodialýza nefrolog. kliniky</t>
  </si>
  <si>
    <t xml:space="preserve">              Úsek sterilizace I.CHK</t>
  </si>
  <si>
    <t>I.CHK AMB</t>
  </si>
  <si>
    <t>KPDMP JIP: Klinika pediatrie a dědič.MP</t>
  </si>
  <si>
    <t>DOBROL.: Dobrovolnictví ve VFN</t>
  </si>
  <si>
    <t>NEUROL JIP: JIP Neurologická klinika</t>
  </si>
  <si>
    <t>OČKOV.: Očkovací centrum VFN</t>
  </si>
  <si>
    <t>KARIM: Klinika anesteziol., resuscitace a IM</t>
  </si>
  <si>
    <t>OČKOV.</t>
  </si>
  <si>
    <t>I.CHK JIP</t>
  </si>
  <si>
    <t>II.CHK</t>
  </si>
  <si>
    <t>II.CHK operační sál</t>
  </si>
  <si>
    <t>Stomatochirugie</t>
  </si>
  <si>
    <t>UROL JIP</t>
  </si>
  <si>
    <t>III.IK</t>
  </si>
  <si>
    <t>I.CHK</t>
  </si>
  <si>
    <t xml:space="preserve">I.CHK </t>
  </si>
  <si>
    <t>OČKOV</t>
  </si>
  <si>
    <t>Pracoviště psychiatrické péče</t>
  </si>
  <si>
    <t>Pracoviště onkologické péče</t>
  </si>
  <si>
    <t>Pracoviště neurologické péče</t>
  </si>
  <si>
    <t>Pracoviště komunitní péče</t>
  </si>
  <si>
    <t xml:space="preserve">min. 80 hod. </t>
  </si>
  <si>
    <t>min. 80 hod.</t>
  </si>
  <si>
    <t xml:space="preserve">min. 40 hod. </t>
  </si>
  <si>
    <t xml:space="preserve">III.IK </t>
  </si>
  <si>
    <t>PSY: Psychiatrická klinka</t>
  </si>
  <si>
    <t>ONKO: Onkologická klinika</t>
  </si>
  <si>
    <t>NEURO: Neurologická klinika</t>
  </si>
  <si>
    <t>KPL Bojiště : Klinika pracovního lékařství</t>
  </si>
  <si>
    <t>I.CHK stom</t>
  </si>
  <si>
    <t>I.IK ONKO: I.IK hematoonkologie</t>
  </si>
  <si>
    <t>Klinika adiktologie</t>
  </si>
  <si>
    <t>DOBROVOL</t>
  </si>
  <si>
    <t>II.CHK steril</t>
  </si>
  <si>
    <t>I.CHK steril</t>
  </si>
  <si>
    <t>DER rány</t>
  </si>
  <si>
    <t>UROL lůžka</t>
  </si>
  <si>
    <t xml:space="preserve">Klinické dny na klinikách </t>
  </si>
  <si>
    <t>NEFRO lůžk</t>
  </si>
  <si>
    <t>KPDMP - Centrum provázení (paliativ.péče) - 2-3 hod., představení práce, kazuistiky, návštěna</t>
  </si>
  <si>
    <t>I.IK</t>
  </si>
  <si>
    <t>I.IK OTIP</t>
  </si>
  <si>
    <t>UROL lůž</t>
  </si>
  <si>
    <t>Klinika paliativní medicíny - 2 hod. představení práce, kazuistiky</t>
  </si>
  <si>
    <t xml:space="preserve">DER </t>
  </si>
  <si>
    <t>IV.IK</t>
  </si>
  <si>
    <t>KPDMP - mléčná kuchyňka s ochutnávkou dětských mlék</t>
  </si>
  <si>
    <t>ONKO stac.</t>
  </si>
  <si>
    <t>Odběrové centrum žilních portů FP 3. patro, st. s. Pacoltová</t>
  </si>
  <si>
    <t>NEONAT</t>
  </si>
  <si>
    <t>PA - odběr novorozeneckého SCR + praktické odečítání vzorků v laboratoři KPDMP</t>
  </si>
  <si>
    <t>UROL amb</t>
  </si>
  <si>
    <t>ORL AMB</t>
  </si>
  <si>
    <t>II.CHK - operační sály (operace srdce, angiooperace)</t>
  </si>
  <si>
    <t>Centrum komplexní péče pro děti s perinatální zátěží</t>
  </si>
  <si>
    <t>IV.IK lůžka</t>
  </si>
  <si>
    <t>I.IK ONKO</t>
  </si>
  <si>
    <t>I.CHK lůž</t>
  </si>
  <si>
    <t>DOBROV</t>
  </si>
  <si>
    <t>UROL AMB</t>
  </si>
  <si>
    <t>UROL LŮŽ</t>
  </si>
  <si>
    <t>DERM lůžka</t>
  </si>
  <si>
    <t>FTO</t>
  </si>
  <si>
    <t>II.IK</t>
  </si>
  <si>
    <t>DER lůžka</t>
  </si>
  <si>
    <t>ADIKTOL</t>
  </si>
  <si>
    <t>I.KTRN</t>
  </si>
  <si>
    <t>II.CHK lůžka</t>
  </si>
  <si>
    <t>I.KTRN bron</t>
  </si>
  <si>
    <t>IV.IK endos</t>
  </si>
  <si>
    <t>II.CHK lůž</t>
  </si>
  <si>
    <t>PSY</t>
  </si>
  <si>
    <t>III.IK lůžka</t>
  </si>
  <si>
    <t>III.IK amb</t>
  </si>
  <si>
    <t>NEUROL</t>
  </si>
  <si>
    <t>ULBLD</t>
  </si>
  <si>
    <t>I.IK amb</t>
  </si>
  <si>
    <t>III.IK metab</t>
  </si>
  <si>
    <t>Steril</t>
  </si>
  <si>
    <t>I.CHK OS</t>
  </si>
  <si>
    <t>III.IK koron</t>
  </si>
  <si>
    <t>KPDMP JIP</t>
  </si>
  <si>
    <t>UROL OS</t>
  </si>
  <si>
    <t>STERIL I.CHK</t>
  </si>
  <si>
    <t>II.CHK OS</t>
  </si>
  <si>
    <t>I.IK TROD</t>
  </si>
  <si>
    <t>I.IK JIP</t>
  </si>
  <si>
    <t xml:space="preserve">IV.IK </t>
  </si>
  <si>
    <t>IV.IK JIP</t>
  </si>
  <si>
    <t>KARIM</t>
  </si>
  <si>
    <t>NEF HD</t>
  </si>
  <si>
    <t>I.CH OS</t>
  </si>
  <si>
    <t>NEFRO HD</t>
  </si>
  <si>
    <t>I.CHKstom</t>
  </si>
  <si>
    <t>I.CHrány</t>
  </si>
  <si>
    <t>I.CH stomie</t>
  </si>
  <si>
    <t>OČKOVÁNÍ</t>
  </si>
  <si>
    <t>NEFRO</t>
  </si>
  <si>
    <t>STOMCHIR</t>
  </si>
  <si>
    <t>DERM rány</t>
  </si>
  <si>
    <t>NEFRO OAM</t>
  </si>
  <si>
    <t>I.CHK stomie</t>
  </si>
  <si>
    <t>NEFRO lůž</t>
  </si>
  <si>
    <t>STOMATOL</t>
  </si>
  <si>
    <t>II.IK kor</t>
  </si>
  <si>
    <t>II.IK kor sál</t>
  </si>
  <si>
    <t>NEUROL JIP</t>
  </si>
  <si>
    <t>NEURO JIP</t>
  </si>
  <si>
    <t>II.CHK  OS</t>
  </si>
  <si>
    <t>KPRDM</t>
  </si>
  <si>
    <t>DERM</t>
  </si>
  <si>
    <t>KPDMP JIPR</t>
  </si>
  <si>
    <t>I.IK odd B</t>
  </si>
  <si>
    <t>I.IK ONK amb</t>
  </si>
  <si>
    <t>II.IK katetr</t>
  </si>
  <si>
    <t>II.IK koron</t>
  </si>
  <si>
    <t>I.IK odd.B</t>
  </si>
  <si>
    <t>I.IK odd. B</t>
  </si>
  <si>
    <t>1. ROČNÍK</t>
  </si>
  <si>
    <t>Zimní semestr</t>
  </si>
  <si>
    <t>Letní semestr</t>
  </si>
  <si>
    <t>Student 21 Z</t>
  </si>
  <si>
    <t>Student 22 Z</t>
  </si>
  <si>
    <t>Student 23 Z</t>
  </si>
  <si>
    <t>Student 24 Z</t>
  </si>
  <si>
    <t>Student 25 Z</t>
  </si>
  <si>
    <t>Student 26 Z</t>
  </si>
  <si>
    <t>2. ROČNÍK</t>
  </si>
  <si>
    <t xml:space="preserve"> L 8</t>
  </si>
  <si>
    <t>Student 29</t>
  </si>
  <si>
    <t>Student 30</t>
  </si>
  <si>
    <t>3. ročník</t>
  </si>
  <si>
    <t>Týden 2</t>
  </si>
  <si>
    <t>Pracoviště</t>
  </si>
  <si>
    <t>Bc Všeobecná sestra</t>
  </si>
  <si>
    <t>1. ročník - Zimní semestr</t>
  </si>
  <si>
    <t>Typ oddělení</t>
  </si>
  <si>
    <t>minim</t>
  </si>
  <si>
    <t>skutečnost</t>
  </si>
  <si>
    <t>Úvod, organize, exkurze</t>
  </si>
  <si>
    <t>Z1</t>
  </si>
  <si>
    <t>1-28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</si>
  <si>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</si>
  <si>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</si>
  <si>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</si>
  <si>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</si>
  <si>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</si>
  <si>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</si>
  <si>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</si>
  <si>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</si>
  <si>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</si>
  <si>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</si>
  <si>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</si>
  <si>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</si>
  <si>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Ex</t>
  </si>
  <si>
    <t>Jesle</t>
  </si>
  <si>
    <t>1-7</t>
  </si>
  <si>
    <t>22-28</t>
  </si>
  <si>
    <t>15-21</t>
  </si>
  <si>
    <t>8-14</t>
  </si>
  <si>
    <t>MŠ</t>
  </si>
  <si>
    <t>Mateřská škola</t>
  </si>
  <si>
    <t>Kojenecký ústav</t>
  </si>
  <si>
    <t>Jedličkův ústav</t>
  </si>
  <si>
    <t>Ambulance PL pedi</t>
  </si>
  <si>
    <t>CPP</t>
  </si>
  <si>
    <t>Ambulance PL</t>
  </si>
  <si>
    <t>Odborná amb interní</t>
  </si>
  <si>
    <t>Odborná amb chirurgická</t>
  </si>
  <si>
    <t>Psychiatrická léčebna</t>
  </si>
  <si>
    <t>Bez zařazení</t>
  </si>
  <si>
    <t>Akutní lůžková péče</t>
  </si>
  <si>
    <t>Komplement</t>
  </si>
  <si>
    <t>Zakončení odborné praxe</t>
  </si>
  <si>
    <t>Z14</t>
  </si>
  <si>
    <t>Z15</t>
  </si>
  <si>
    <t>1. ročník - Letní semestr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</si>
  <si>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</si>
  <si>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</si>
  <si>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</si>
  <si>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</si>
  <si>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</si>
  <si>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</si>
  <si>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</si>
  <si>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</si>
  <si>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</si>
  <si>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</si>
  <si>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</si>
  <si>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</si>
  <si>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</si>
  <si>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</si>
  <si>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Klinika pediatrie</t>
  </si>
  <si>
    <t>MŠ VFN</t>
  </si>
  <si>
    <t>Pal</t>
  </si>
  <si>
    <t>Denní sanatorium Palata</t>
  </si>
  <si>
    <t>Interní oddělení Strahov</t>
  </si>
  <si>
    <t>III. interní klinika</t>
  </si>
  <si>
    <t>IV. interní klinika</t>
  </si>
  <si>
    <t>Včasná RHB</t>
  </si>
  <si>
    <t>L15</t>
  </si>
  <si>
    <t>1. ročník - Prázdniny</t>
  </si>
  <si>
    <t>Individuální</t>
  </si>
  <si>
    <t>2. ročník - Zimní semestr</t>
  </si>
  <si>
    <t>Z2_1</t>
  </si>
  <si>
    <t>Z2_2</t>
  </si>
  <si>
    <t>Z3_1</t>
  </si>
  <si>
    <t>Z3_2</t>
  </si>
  <si>
    <t>Z4_1</t>
  </si>
  <si>
    <t>Z4_2</t>
  </si>
  <si>
    <t>Z5_1</t>
  </si>
  <si>
    <t>Z5_2</t>
  </si>
  <si>
    <t>Z6_1</t>
  </si>
  <si>
    <t>Z6_2</t>
  </si>
  <si>
    <t>Z7_1</t>
  </si>
  <si>
    <t>Z7_2</t>
  </si>
  <si>
    <t>Z8_1</t>
  </si>
  <si>
    <t>Z8_2</t>
  </si>
  <si>
    <t>Z9_1</t>
  </si>
  <si>
    <t>Z9_2</t>
  </si>
  <si>
    <t>Z10_1</t>
  </si>
  <si>
    <t>Z10_2</t>
  </si>
  <si>
    <t>Z11_1</t>
  </si>
  <si>
    <t>Z11_2</t>
  </si>
  <si>
    <t>Z12_1</t>
  </si>
  <si>
    <t>Z12_2</t>
  </si>
  <si>
    <t>Z13_1</t>
  </si>
  <si>
    <t>Z13_2</t>
  </si>
  <si>
    <t>Z14_1</t>
  </si>
  <si>
    <t>Z14_2</t>
  </si>
  <si>
    <t>Z15_1</t>
  </si>
  <si>
    <t>Z15_2</t>
  </si>
  <si>
    <t>I. interní klinika</t>
  </si>
  <si>
    <t>TROD</t>
  </si>
  <si>
    <t>II. interní klinika</t>
  </si>
  <si>
    <t>Nefrologická klinika</t>
  </si>
  <si>
    <t>Geriatrická klinika</t>
  </si>
  <si>
    <t>2. ročník - Letní semestr</t>
  </si>
  <si>
    <t>L1_1</t>
  </si>
  <si>
    <t>L1_2</t>
  </si>
  <si>
    <t>L2_1</t>
  </si>
  <si>
    <t>L2_2</t>
  </si>
  <si>
    <t>L3_1</t>
  </si>
  <si>
    <t>L3_2</t>
  </si>
  <si>
    <t>L4_1</t>
  </si>
  <si>
    <t>L4_2</t>
  </si>
  <si>
    <t>L5_1</t>
  </si>
  <si>
    <t>L5_2</t>
  </si>
  <si>
    <t>L6_1</t>
  </si>
  <si>
    <t>L6_2</t>
  </si>
  <si>
    <t>L7_1</t>
  </si>
  <si>
    <t>L7_2</t>
  </si>
  <si>
    <t>L8_1</t>
  </si>
  <si>
    <t>L8_2</t>
  </si>
  <si>
    <t>L9_1</t>
  </si>
  <si>
    <t>L9_2</t>
  </si>
  <si>
    <t>L10_1</t>
  </si>
  <si>
    <t>L10_2</t>
  </si>
  <si>
    <t>L11_1</t>
  </si>
  <si>
    <t>L11_2</t>
  </si>
  <si>
    <t>L12_1</t>
  </si>
  <si>
    <t>L12_2</t>
  </si>
  <si>
    <t>L13_1</t>
  </si>
  <si>
    <t>L13_2</t>
  </si>
  <si>
    <t>L14_1</t>
  </si>
  <si>
    <t>L14_2</t>
  </si>
  <si>
    <t>Neurologická klinika</t>
  </si>
  <si>
    <t>I. chirurgická klinika</t>
  </si>
  <si>
    <t>II. chirurgická klinika</t>
  </si>
  <si>
    <t>I. klinika TRN</t>
  </si>
  <si>
    <t>211_IP</t>
  </si>
  <si>
    <t>I. klinika TRN - IM</t>
  </si>
  <si>
    <t>I. klinika TRN - broncho</t>
  </si>
  <si>
    <t>203_IP</t>
  </si>
  <si>
    <t>III. interní klinika JIP</t>
  </si>
  <si>
    <t>203_SP</t>
  </si>
  <si>
    <t>2. ročník - Prázdniny</t>
  </si>
  <si>
    <t>3. ročník - Zimní semestr</t>
  </si>
  <si>
    <t>Psychiatrická klinika</t>
  </si>
  <si>
    <t>Gyn-Por klinika</t>
  </si>
  <si>
    <t>223_IP</t>
  </si>
  <si>
    <t>Gyn-Por JIP</t>
  </si>
  <si>
    <t>223_OS</t>
  </si>
  <si>
    <t>Gyn-Por OS ane</t>
  </si>
  <si>
    <t>HD</t>
  </si>
  <si>
    <t>220_IP</t>
  </si>
  <si>
    <t>I. chirurgická klinika JIP</t>
  </si>
  <si>
    <t>220_OS</t>
  </si>
  <si>
    <t>I. chirurgická klinika Do</t>
  </si>
  <si>
    <t>Onkologická klinika</t>
  </si>
  <si>
    <t>3. ročník - Letní semestr</t>
  </si>
  <si>
    <t>KAR</t>
  </si>
  <si>
    <t>204_IP</t>
  </si>
  <si>
    <t>IV. interní klinika JIP</t>
  </si>
  <si>
    <t>Dermatovenerologická klinika</t>
  </si>
  <si>
    <t>Oddělení ORL</t>
  </si>
  <si>
    <t>Oční klinka</t>
  </si>
  <si>
    <t>Stomatologická klinika</t>
  </si>
  <si>
    <t>232_IP</t>
  </si>
  <si>
    <t>Stomatologie JIP</t>
  </si>
  <si>
    <t>212_IP</t>
  </si>
  <si>
    <t>Neurologie JIP</t>
  </si>
  <si>
    <t>227_IP</t>
  </si>
  <si>
    <t>Urologická klinika JIP</t>
  </si>
  <si>
    <t>203_OA</t>
  </si>
  <si>
    <t>III. interní klinika OA</t>
  </si>
  <si>
    <t>723_OS</t>
  </si>
  <si>
    <t>II. chirurgická klinika OS</t>
  </si>
  <si>
    <t>723_IP</t>
  </si>
  <si>
    <t>RES I</t>
  </si>
  <si>
    <t>Souvislá praxe</t>
  </si>
  <si>
    <t>Zkouška</t>
  </si>
  <si>
    <t>nMgr Intenzivní péče</t>
  </si>
  <si>
    <t>nMg Intenzivní péče</t>
  </si>
  <si>
    <t>1-30</t>
  </si>
  <si>
    <t>JIP int</t>
  </si>
  <si>
    <t>JIP chir</t>
  </si>
  <si>
    <t>II. IK Angiologická JIP</t>
  </si>
  <si>
    <t>RES dosp</t>
  </si>
  <si>
    <t>Ane</t>
  </si>
  <si>
    <t>RES pediatr &amp; neonat</t>
  </si>
  <si>
    <t>III. IK JIP</t>
  </si>
  <si>
    <t>hodiny</t>
  </si>
  <si>
    <t>směny</t>
  </si>
  <si>
    <t>PPS ARIP</t>
  </si>
  <si>
    <t>Rezidenční místa?</t>
  </si>
  <si>
    <t>Ročně úvazek 1,0 (bez dovolené)</t>
  </si>
  <si>
    <t>Studium 1.LF</t>
  </si>
  <si>
    <t>&amp; 20 směn souvislá praxe</t>
  </si>
  <si>
    <t>II. IK Antiarytmická J</t>
  </si>
  <si>
    <t>Neurologická k JIP</t>
  </si>
  <si>
    <t>Uro JIP</t>
  </si>
  <si>
    <t>Stoma JIP</t>
  </si>
  <si>
    <t>I. chirurgická k JIP</t>
  </si>
  <si>
    <t>I.CH Dosp</t>
  </si>
  <si>
    <t>I. chir Dospávací pokoj</t>
  </si>
  <si>
    <t>223_IP_p</t>
  </si>
  <si>
    <t>GP JIP porodnická</t>
  </si>
  <si>
    <t>223_IP_g</t>
  </si>
  <si>
    <t>GP JIP gynekol</t>
  </si>
  <si>
    <t>II. IK KJ</t>
  </si>
  <si>
    <t>KAR_UP</t>
  </si>
  <si>
    <t>KARIM UP</t>
  </si>
  <si>
    <t>KAR_RES</t>
  </si>
  <si>
    <t>KARIM RES II</t>
  </si>
  <si>
    <t>216_IP</t>
  </si>
  <si>
    <t>KDDL RES</t>
  </si>
  <si>
    <t xml:space="preserve">ANE I chir </t>
  </si>
  <si>
    <t xml:space="preserve">ANE I. chir </t>
  </si>
  <si>
    <t>ANE II chir</t>
  </si>
  <si>
    <t xml:space="preserve">ANE II. chir </t>
  </si>
  <si>
    <t>ANE GP</t>
  </si>
  <si>
    <t>ANE URO</t>
  </si>
  <si>
    <t>ANE ORL</t>
  </si>
  <si>
    <t>ANE Stom</t>
  </si>
  <si>
    <t>ANE oční</t>
  </si>
  <si>
    <t>ANE broncho</t>
  </si>
  <si>
    <t>ANE RTG/CT/MR</t>
  </si>
  <si>
    <t>223_IP_N</t>
  </si>
  <si>
    <t>GP Nedonošen JIP</t>
  </si>
  <si>
    <t>205_IP</t>
  </si>
  <si>
    <t>Nefrolog OAM</t>
  </si>
  <si>
    <t>HD Strahov</t>
  </si>
  <si>
    <t>Zakončení &amp; zkouška</t>
  </si>
  <si>
    <t>minimum</t>
  </si>
  <si>
    <t>Týden</t>
  </si>
  <si>
    <t>Hodiny</t>
  </si>
  <si>
    <t>Studenti</t>
  </si>
  <si>
    <t>xx</t>
  </si>
  <si>
    <t>Typy prac VS</t>
  </si>
  <si>
    <t>Typy prac IP</t>
  </si>
  <si>
    <t>Všeobecná sestra</t>
  </si>
  <si>
    <t>Typy pracovišť</t>
  </si>
  <si>
    <t>Intenzivní péče</t>
  </si>
  <si>
    <t>1_ZS</t>
  </si>
  <si>
    <t>1_LS</t>
  </si>
  <si>
    <t>Léto (240 hod)</t>
  </si>
  <si>
    <t>2_ZS</t>
  </si>
  <si>
    <t>2_LS</t>
  </si>
  <si>
    <t>3_ZS</t>
  </si>
  <si>
    <t>3_LS</t>
  </si>
  <si>
    <t>Týdny praxe</t>
  </si>
  <si>
    <t>11-15</t>
  </si>
  <si>
    <t>2-15</t>
  </si>
  <si>
    <t>1-14</t>
  </si>
  <si>
    <t>3-15</t>
  </si>
  <si>
    <t>1-15</t>
  </si>
  <si>
    <t>Studentů/1 skupina</t>
  </si>
  <si>
    <t>6</t>
  </si>
  <si>
    <t>2-3</t>
  </si>
  <si>
    <t>2-4</t>
  </si>
  <si>
    <t>I. Interní klinika</t>
  </si>
  <si>
    <t>1 Prac interních oborů</t>
  </si>
  <si>
    <t>8 Prac onkologické péče</t>
  </si>
  <si>
    <t>Oddělení B</t>
  </si>
  <si>
    <t>Oddělení C</t>
  </si>
  <si>
    <t>Ambulance</t>
  </si>
  <si>
    <t>II. Interní klinika</t>
  </si>
  <si>
    <t>Standardní LO I. patro</t>
  </si>
  <si>
    <t>Standardní LO II. patro</t>
  </si>
  <si>
    <t>Standardní LO III. patro</t>
  </si>
  <si>
    <t>Antiarytmická jednotka</t>
  </si>
  <si>
    <t>Angiologická JIP</t>
  </si>
  <si>
    <t>Koronární jednotka</t>
  </si>
  <si>
    <t>III. Interní klinika</t>
  </si>
  <si>
    <t>3 Prac geriatrie</t>
  </si>
  <si>
    <t>Lůž. oddělení B</t>
  </si>
  <si>
    <t>Lůž. oddělení C</t>
  </si>
  <si>
    <t>Lůž. oddělení D 1</t>
  </si>
  <si>
    <t>Lůž. oddělení D 2</t>
  </si>
  <si>
    <t>Lůž. oddělení D 3</t>
  </si>
  <si>
    <t>12 Prac IM</t>
  </si>
  <si>
    <t>Odborná ambulance</t>
  </si>
  <si>
    <t>IV. Interní klinika</t>
  </si>
  <si>
    <t>Oddělení A</t>
  </si>
  <si>
    <t>Oddělení D</t>
  </si>
  <si>
    <t>Lůžkové oddělení (E)</t>
  </si>
  <si>
    <t>Lůžkové oddělení (F)</t>
  </si>
  <si>
    <t>OAM</t>
  </si>
  <si>
    <t>Lůž. oddělení TRN</t>
  </si>
  <si>
    <t>Intermediální jednotka</t>
  </si>
  <si>
    <t>Bronchoskopický sál</t>
  </si>
  <si>
    <t>2 Prac neurolog péče</t>
  </si>
  <si>
    <t>Oddělení Viničná I.patro</t>
  </si>
  <si>
    <t>Oddělení Viničná II.patro</t>
  </si>
  <si>
    <t>IP</t>
  </si>
  <si>
    <t>JIP A</t>
  </si>
  <si>
    <t>JIP B</t>
  </si>
  <si>
    <t xml:space="preserve">Geriatrická klinika </t>
  </si>
  <si>
    <t>Oddělení S 1</t>
  </si>
  <si>
    <t>Oddělení S 3</t>
  </si>
  <si>
    <t>Oddělení S 4</t>
  </si>
  <si>
    <t>Lůžka včasné rehabilitace</t>
  </si>
  <si>
    <t>Interní odd.Strahov</t>
  </si>
  <si>
    <t>4 Prac následné péče</t>
  </si>
  <si>
    <t>Lůžkové oddělení A</t>
  </si>
  <si>
    <t>Lůžkové oddělení D</t>
  </si>
  <si>
    <r>
      <t>Pracoviště chirurgických oborů</t>
    </r>
    <r>
      <rPr>
        <sz val="14"/>
        <color rgb="FF002060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vč. ortopedie a traumatologie</t>
    </r>
  </si>
  <si>
    <t>I. chirurg.klinika</t>
  </si>
  <si>
    <t>5 Prac chirurg oborů</t>
  </si>
  <si>
    <t>Lůž. oddělení I.</t>
  </si>
  <si>
    <t>Lůž. oddělení II.</t>
  </si>
  <si>
    <t>Lůž. oddělení III.</t>
  </si>
  <si>
    <t>Lůž. oddělení IV.</t>
  </si>
  <si>
    <t>Ambulance všeobecná</t>
  </si>
  <si>
    <t>OS</t>
  </si>
  <si>
    <t>Operační sál</t>
  </si>
  <si>
    <t>II. Chirurgická klinika</t>
  </si>
  <si>
    <t>Oddělení klinické I</t>
  </si>
  <si>
    <t>Operační sály</t>
  </si>
  <si>
    <t>Lůž. oddělení A</t>
  </si>
  <si>
    <t>227_OS</t>
  </si>
  <si>
    <t>Gyn. - por. klinika</t>
  </si>
  <si>
    <t>6 Prac péče o ženu a dítě</t>
  </si>
  <si>
    <t>Gyn pooperační</t>
  </si>
  <si>
    <t>Gyn onko</t>
  </si>
  <si>
    <t>Gyn amb zákroky</t>
  </si>
  <si>
    <t xml:space="preserve">Gyn endoskop </t>
  </si>
  <si>
    <t>Rizikové těhotenství</t>
  </si>
  <si>
    <t>Šestinedělí 1-4</t>
  </si>
  <si>
    <t>223_PS</t>
  </si>
  <si>
    <t>PS</t>
  </si>
  <si>
    <t>Porodní sál</t>
  </si>
  <si>
    <t>Fyziol. neonatol.</t>
  </si>
  <si>
    <t>Nedonošenci</t>
  </si>
  <si>
    <t>IM</t>
  </si>
  <si>
    <t>JIP porodnická</t>
  </si>
  <si>
    <t>JIP gynekologická</t>
  </si>
  <si>
    <t>7 Prac péče o dítě</t>
  </si>
  <si>
    <t>Oddělení kojenců a batolat</t>
  </si>
  <si>
    <t>Oddělení větších dětí a dorostu</t>
  </si>
  <si>
    <t>RES</t>
  </si>
  <si>
    <t>Školka VFN</t>
  </si>
  <si>
    <t>9 Prac komunitní péče</t>
  </si>
  <si>
    <t>Externí pracoviště péče o dítě</t>
  </si>
  <si>
    <t>Jesle/MŠ</t>
  </si>
  <si>
    <t>Ordinace PPL</t>
  </si>
  <si>
    <t>8 Prac onkolog péče</t>
  </si>
  <si>
    <t>Lůž. oddělení</t>
  </si>
  <si>
    <t>Centrum primární péče</t>
  </si>
  <si>
    <t>Externí pracoviště komunitní péče</t>
  </si>
  <si>
    <t>? Jedličkův ústav</t>
  </si>
  <si>
    <t>? Psychiatrická léčebna</t>
  </si>
  <si>
    <t>? LDN</t>
  </si>
  <si>
    <t>10 Prac psychiatr péče</t>
  </si>
  <si>
    <t>Oddělení 1</t>
  </si>
  <si>
    <t>Oddělení 3</t>
  </si>
  <si>
    <t>Oddělení 4</t>
  </si>
  <si>
    <t>Oddělení 5</t>
  </si>
  <si>
    <t>Oddělení 6</t>
  </si>
  <si>
    <t>Detoxikační oddělení</t>
  </si>
  <si>
    <t>Centrum substituční léčby</t>
  </si>
  <si>
    <t>Lůž. oddělení Apolinář</t>
  </si>
  <si>
    <t>Lůžkové oddělení - ženy</t>
  </si>
  <si>
    <t>11 Prac vybran klin oborů</t>
  </si>
  <si>
    <t>Lůžka</t>
  </si>
  <si>
    <t>Stomatochirurgická lůžka - odd. A</t>
  </si>
  <si>
    <t>Stomatochirurgická lůžka - odd. B</t>
  </si>
  <si>
    <t xml:space="preserve">Lůž. oddělení </t>
  </si>
  <si>
    <t>Oční klinika</t>
  </si>
  <si>
    <t>Urgentní příjem</t>
  </si>
  <si>
    <t>RES II</t>
  </si>
  <si>
    <t>I. Chir Dospávací pokoj</t>
  </si>
  <si>
    <t>ANE a 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</si>
</sst>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8"/>
      <color rgb="FF0066FF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color theme="0" tint="-0.34998626667073579"/>
      <name val="Calibri"/>
      <family val="2"/>
      <charset val="238"/>
      <scheme val="minor"/>
    </font>
    <font>
      <i/>
      <sz val="8"/>
      <color theme="0" tint="-0.249977111117893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i/>
      <sz val="6"/>
      <color theme="0" tint="-0.49998474074526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DDDC3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53FFDE"/>
        <bgColor indexed="64"/>
      </patternFill>
    </fill>
    <fill>
      <patternFill patternType="solid">
        <fgColor rgb="FF9FFFED"/>
        <bgColor indexed="64"/>
      </patternFill>
    </fill>
    <fill>
      <patternFill patternType="solid">
        <fgColor rgb="FFDDFFF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C6D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874DC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4.9989318521683403E-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4.9989318521683403E-2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3" tint="0.7999816888943144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3" tint="0.7999816888943144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3" tint="0.7999816888943144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3" tint="0.7999816888943144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ck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20" fillId="0" borderId="0"/>
  </cellStyleXfs>
  <cellXfs count="706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7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15" borderId="0" xfId="0" applyFont="1" applyFill="1" applyAlignment="1">
      <alignment vertical="center"/>
    </xf>
    <xf numFmtId="0" fontId="0" fillId="15" borderId="0" xfId="0" applyFill="1" applyAlignment="1">
      <alignment horizontal="left"/>
    </xf>
    <xf numFmtId="0" fontId="25" fillId="16" borderId="8" xfId="0" applyFont="1" applyFill="1" applyBorder="1" applyAlignment="1">
      <alignment horizontal="center" vertical="center"/>
    </xf>
    <xf numFmtId="0" fontId="25" fillId="16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16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16" borderId="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17" fillId="2" borderId="14" xfId="0" applyFont="1" applyFill="1" applyBorder="1"/>
    <xf numFmtId="0" fontId="17" fillId="16" borderId="5" xfId="0" applyFont="1" applyFill="1" applyBorder="1"/>
    <xf numFmtId="0" fontId="26" fillId="2" borderId="1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right" vertical="center"/>
    </xf>
    <xf numFmtId="0" fontId="31" fillId="6" borderId="0" xfId="0" applyFont="1" applyFill="1" applyAlignment="1">
      <alignment horizontal="center" vertical="center"/>
    </xf>
    <xf numFmtId="49" fontId="31" fillId="6" borderId="0" xfId="0" applyNumberFormat="1" applyFont="1" applyFill="1" applyAlignment="1">
      <alignment horizontal="center" vertical="center"/>
    </xf>
    <xf numFmtId="0" fontId="19" fillId="2" borderId="0" xfId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28" fillId="15" borderId="15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0" fillId="15" borderId="16" xfId="0" applyFill="1" applyBorder="1" applyAlignment="1">
      <alignment vertical="center"/>
    </xf>
    <xf numFmtId="0" fontId="0" fillId="15" borderId="0" xfId="0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31" fillId="6" borderId="0" xfId="0" applyFont="1" applyFill="1" applyAlignment="1">
      <alignment vertical="center"/>
    </xf>
    <xf numFmtId="0" fontId="3" fillId="15" borderId="16" xfId="0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15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27" fillId="15" borderId="16" xfId="0" applyFont="1" applyFill="1" applyBorder="1" applyAlignment="1">
      <alignment horizontal="left" vertical="center"/>
    </xf>
    <xf numFmtId="49" fontId="22" fillId="9" borderId="3" xfId="0" applyNumberFormat="1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  <xf numFmtId="49" fontId="36" fillId="6" borderId="17" xfId="0" applyNumberFormat="1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49" fontId="36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4" fillId="6" borderId="0" xfId="0" applyNumberFormat="1" applyFont="1" applyFill="1" applyAlignment="1">
      <alignment horizontal="center" vertical="center"/>
    </xf>
    <xf numFmtId="49" fontId="36" fillId="6" borderId="16" xfId="0" applyNumberFormat="1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/>
    </xf>
    <xf numFmtId="49" fontId="31" fillId="6" borderId="2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49" fontId="36" fillId="6" borderId="2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0" fillId="6" borderId="16" xfId="0" applyFont="1" applyFill="1" applyBorder="1" applyAlignment="1">
      <alignment horizontal="center" vertical="center"/>
    </xf>
    <xf numFmtId="0" fontId="4" fillId="18" borderId="9" xfId="1" applyFont="1" applyFill="1" applyBorder="1" applyAlignment="1">
      <alignment horizontal="center" vertical="center"/>
    </xf>
    <xf numFmtId="0" fontId="4" fillId="18" borderId="10" xfId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49" fontId="31" fillId="6" borderId="30" xfId="0" applyNumberFormat="1" applyFont="1" applyFill="1" applyBorder="1" applyAlignment="1">
      <alignment horizontal="center" vertical="center"/>
    </xf>
    <xf numFmtId="0" fontId="0" fillId="15" borderId="29" xfId="0" applyFill="1" applyBorder="1" applyAlignment="1">
      <alignment vertical="center"/>
    </xf>
    <xf numFmtId="0" fontId="4" fillId="18" borderId="31" xfId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18" borderId="15" xfId="1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vertical="center"/>
    </xf>
    <xf numFmtId="0" fontId="1" fillId="19" borderId="16" xfId="0" applyFont="1" applyFill="1" applyBorder="1" applyAlignment="1">
      <alignment vertical="center"/>
    </xf>
    <xf numFmtId="0" fontId="4" fillId="21" borderId="31" xfId="1" applyFont="1" applyFill="1" applyBorder="1" applyAlignment="1">
      <alignment horizontal="center" vertical="center"/>
    </xf>
    <xf numFmtId="0" fontId="4" fillId="21" borderId="10" xfId="1" applyFont="1" applyFill="1" applyBorder="1" applyAlignment="1">
      <alignment horizontal="center" vertical="center"/>
    </xf>
    <xf numFmtId="0" fontId="4" fillId="21" borderId="9" xfId="1" applyFont="1" applyFill="1" applyBorder="1" applyAlignment="1">
      <alignment horizontal="center" vertical="center"/>
    </xf>
    <xf numFmtId="0" fontId="30" fillId="23" borderId="30" xfId="0" applyFont="1" applyFill="1" applyBorder="1" applyAlignment="1">
      <alignment horizontal="center" vertical="center"/>
    </xf>
    <xf numFmtId="0" fontId="30" fillId="23" borderId="20" xfId="0" applyFont="1" applyFill="1" applyBorder="1" applyAlignment="1">
      <alignment horizontal="center" vertical="center"/>
    </xf>
    <xf numFmtId="0" fontId="30" fillId="23" borderId="23" xfId="0" applyFont="1" applyFill="1" applyBorder="1" applyAlignment="1">
      <alignment horizontal="center" vertical="center"/>
    </xf>
    <xf numFmtId="0" fontId="30" fillId="23" borderId="16" xfId="0" applyFont="1" applyFill="1" applyBorder="1" applyAlignment="1">
      <alignment horizontal="center" vertical="center"/>
    </xf>
    <xf numFmtId="0" fontId="36" fillId="23" borderId="30" xfId="0" applyFont="1" applyFill="1" applyBorder="1" applyAlignment="1">
      <alignment horizontal="center" vertical="center"/>
    </xf>
    <xf numFmtId="49" fontId="36" fillId="23" borderId="20" xfId="0" applyNumberFormat="1" applyFont="1" applyFill="1" applyBorder="1" applyAlignment="1">
      <alignment horizontal="center" vertical="center"/>
    </xf>
    <xf numFmtId="49" fontId="36" fillId="23" borderId="16" xfId="0" applyNumberFormat="1" applyFont="1" applyFill="1" applyBorder="1" applyAlignment="1">
      <alignment horizontal="center" vertical="center"/>
    </xf>
    <xf numFmtId="49" fontId="36" fillId="23" borderId="23" xfId="0" applyNumberFormat="1" applyFont="1" applyFill="1" applyBorder="1" applyAlignment="1">
      <alignment horizontal="center" vertical="center"/>
    </xf>
    <xf numFmtId="0" fontId="36" fillId="23" borderId="20" xfId="0" applyFont="1" applyFill="1" applyBorder="1" applyAlignment="1">
      <alignment horizontal="center" vertical="center"/>
    </xf>
    <xf numFmtId="0" fontId="36" fillId="23" borderId="16" xfId="0" applyFont="1" applyFill="1" applyBorder="1" applyAlignment="1">
      <alignment horizontal="center" vertical="center"/>
    </xf>
    <xf numFmtId="0" fontId="36" fillId="23" borderId="23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35" fillId="4" borderId="16" xfId="0" applyFont="1" applyFill="1" applyBorder="1" applyAlignment="1">
      <alignment horizontal="right" vertical="center"/>
    </xf>
    <xf numFmtId="0" fontId="4" fillId="21" borderId="15" xfId="1" applyFont="1" applyFill="1" applyBorder="1" applyAlignment="1">
      <alignment horizontal="center" vertical="center"/>
    </xf>
    <xf numFmtId="0" fontId="24" fillId="15" borderId="33" xfId="0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20" borderId="33" xfId="0" applyFont="1" applyFill="1" applyBorder="1" applyAlignment="1">
      <alignment vertical="center"/>
    </xf>
    <xf numFmtId="0" fontId="24" fillId="22" borderId="33" xfId="0" applyFont="1" applyFill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39" fillId="19" borderId="16" xfId="0" applyFont="1" applyFill="1" applyBorder="1" applyAlignment="1">
      <alignment vertical="center"/>
    </xf>
    <xf numFmtId="0" fontId="40" fillId="22" borderId="16" xfId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1" fillId="15" borderId="16" xfId="0" applyFont="1" applyFill="1" applyBorder="1" applyAlignment="1">
      <alignment vertical="center"/>
    </xf>
    <xf numFmtId="0" fontId="40" fillId="17" borderId="16" xfId="1" applyFont="1" applyFill="1" applyBorder="1" applyAlignment="1">
      <alignment horizontal="center" vertical="center"/>
    </xf>
    <xf numFmtId="0" fontId="40" fillId="2" borderId="16" xfId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/>
    <xf numFmtId="3" fontId="1" fillId="0" borderId="0" xfId="0" applyNumberFormat="1" applyFont="1"/>
    <xf numFmtId="0" fontId="13" fillId="6" borderId="0" xfId="0" applyFont="1" applyFill="1" applyAlignment="1">
      <alignment horizontal="center" vertical="center"/>
    </xf>
    <xf numFmtId="0" fontId="42" fillId="0" borderId="0" xfId="0" applyFont="1"/>
    <xf numFmtId="0" fontId="1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2" fillId="9" borderId="38" xfId="0" applyNumberFormat="1" applyFont="1" applyFill="1" applyBorder="1" applyAlignment="1">
      <alignment vertical="center"/>
    </xf>
    <xf numFmtId="49" fontId="22" fillId="9" borderId="39" xfId="0" applyNumberFormat="1" applyFont="1" applyFill="1" applyBorder="1" applyAlignment="1">
      <alignment vertical="center"/>
    </xf>
    <xf numFmtId="49" fontId="22" fillId="9" borderId="4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25" borderId="41" xfId="0" applyFill="1" applyBorder="1"/>
    <xf numFmtId="0" fontId="0" fillId="26" borderId="41" xfId="0" applyFill="1" applyBorder="1"/>
    <xf numFmtId="0" fontId="0" fillId="27" borderId="41" xfId="0" applyFill="1" applyBorder="1"/>
    <xf numFmtId="0" fontId="1" fillId="0" borderId="4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28" borderId="0" xfId="0" applyFill="1"/>
    <xf numFmtId="0" fontId="0" fillId="37" borderId="41" xfId="0" applyFill="1" applyBorder="1"/>
    <xf numFmtId="0" fontId="1" fillId="0" borderId="46" xfId="0" applyFont="1" applyBorder="1"/>
    <xf numFmtId="0" fontId="0" fillId="25" borderId="47" xfId="0" applyFill="1" applyBorder="1"/>
    <xf numFmtId="0" fontId="0" fillId="26" borderId="47" xfId="0" applyFill="1" applyBorder="1"/>
    <xf numFmtId="0" fontId="1" fillId="0" borderId="49" xfId="0" applyFont="1" applyBorder="1"/>
    <xf numFmtId="0" fontId="0" fillId="26" borderId="50" xfId="0" applyFill="1" applyBorder="1"/>
    <xf numFmtId="0" fontId="0" fillId="25" borderId="50" xfId="0" applyFill="1" applyBorder="1"/>
    <xf numFmtId="0" fontId="0" fillId="37" borderId="50" xfId="0" applyFill="1" applyBorder="1"/>
    <xf numFmtId="0" fontId="1" fillId="0" borderId="51" xfId="0" applyFont="1" applyBorder="1"/>
    <xf numFmtId="0" fontId="0" fillId="31" borderId="41" xfId="0" applyFill="1" applyBorder="1"/>
    <xf numFmtId="0" fontId="0" fillId="32" borderId="41" xfId="0" applyFill="1" applyBorder="1"/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37" borderId="48" xfId="0" applyFill="1" applyBorder="1"/>
    <xf numFmtId="0" fontId="0" fillId="26" borderId="57" xfId="0" applyFill="1" applyBorder="1"/>
    <xf numFmtId="0" fontId="1" fillId="0" borderId="0" xfId="0" applyFont="1" applyAlignment="1">
      <alignment horizontal="center"/>
    </xf>
    <xf numFmtId="0" fontId="1" fillId="0" borderId="64" xfId="0" applyFont="1" applyBorder="1"/>
    <xf numFmtId="0" fontId="1" fillId="0" borderId="65" xfId="0" applyFont="1" applyBorder="1"/>
    <xf numFmtId="0" fontId="44" fillId="37" borderId="50" xfId="0" applyFont="1" applyFill="1" applyBorder="1"/>
    <xf numFmtId="0" fontId="44" fillId="37" borderId="41" xfId="0" applyFont="1" applyFill="1" applyBorder="1"/>
    <xf numFmtId="0" fontId="0" fillId="27" borderId="47" xfId="0" applyFill="1" applyBorder="1"/>
    <xf numFmtId="0" fontId="0" fillId="27" borderId="50" xfId="0" applyFill="1" applyBorder="1"/>
    <xf numFmtId="0" fontId="0" fillId="34" borderId="41" xfId="0" applyFill="1" applyBorder="1"/>
    <xf numFmtId="0" fontId="0" fillId="35" borderId="50" xfId="0" applyFill="1" applyBorder="1"/>
    <xf numFmtId="0" fontId="0" fillId="30" borderId="41" xfId="0" applyFill="1" applyBorder="1"/>
    <xf numFmtId="0" fontId="0" fillId="35" borderId="41" xfId="0" applyFill="1" applyBorder="1"/>
    <xf numFmtId="0" fontId="0" fillId="32" borderId="47" xfId="0" applyFill="1" applyBorder="1"/>
    <xf numFmtId="0" fontId="0" fillId="32" borderId="48" xfId="0" applyFill="1" applyBorder="1"/>
    <xf numFmtId="0" fontId="0" fillId="32" borderId="66" xfId="0" applyFill="1" applyBorder="1"/>
    <xf numFmtId="0" fontId="0" fillId="26" borderId="66" xfId="0" applyFill="1" applyBorder="1"/>
    <xf numFmtId="0" fontId="0" fillId="35" borderId="57" xfId="0" applyFill="1" applyBorder="1"/>
    <xf numFmtId="0" fontId="0" fillId="27" borderId="66" xfId="0" applyFill="1" applyBorder="1"/>
    <xf numFmtId="0" fontId="0" fillId="27" borderId="42" xfId="0" applyFill="1" applyBorder="1"/>
    <xf numFmtId="0" fontId="0" fillId="26" borderId="42" xfId="0" applyFill="1" applyBorder="1"/>
    <xf numFmtId="0" fontId="44" fillId="27" borderId="41" xfId="0" applyFont="1" applyFill="1" applyBorder="1"/>
    <xf numFmtId="0" fontId="1" fillId="0" borderId="68" xfId="0" applyFont="1" applyBorder="1" applyAlignment="1">
      <alignment horizontal="center"/>
    </xf>
    <xf numFmtId="0" fontId="0" fillId="40" borderId="41" xfId="0" applyFill="1" applyBorder="1"/>
    <xf numFmtId="0" fontId="44" fillId="26" borderId="41" xfId="0" applyFont="1" applyFill="1" applyBorder="1"/>
    <xf numFmtId="0" fontId="44" fillId="37" borderId="42" xfId="0" applyFont="1" applyFill="1" applyBorder="1"/>
    <xf numFmtId="0" fontId="0" fillId="25" borderId="42" xfId="0" applyFill="1" applyBorder="1"/>
    <xf numFmtId="0" fontId="0" fillId="25" borderId="55" xfId="0" applyFill="1" applyBorder="1"/>
    <xf numFmtId="0" fontId="0" fillId="35" borderId="42" xfId="0" applyFill="1" applyBorder="1"/>
    <xf numFmtId="0" fontId="0" fillId="39" borderId="47" xfId="0" applyFill="1" applyBorder="1"/>
    <xf numFmtId="0" fontId="0" fillId="39" borderId="41" xfId="0" applyFill="1" applyBorder="1"/>
    <xf numFmtId="0" fontId="0" fillId="39" borderId="42" xfId="0" applyFill="1" applyBorder="1"/>
    <xf numFmtId="0" fontId="7" fillId="0" borderId="0" xfId="0" applyFont="1"/>
    <xf numFmtId="0" fontId="0" fillId="27" borderId="55" xfId="0" applyFill="1" applyBorder="1"/>
    <xf numFmtId="0" fontId="0" fillId="37" borderId="47" xfId="0" applyFill="1" applyBorder="1"/>
    <xf numFmtId="0" fontId="44" fillId="37" borderId="52" xfId="0" applyFont="1" applyFill="1" applyBorder="1"/>
    <xf numFmtId="0" fontId="43" fillId="0" borderId="76" xfId="0" applyFont="1" applyBorder="1"/>
    <xf numFmtId="0" fontId="43" fillId="0" borderId="74" xfId="0" applyFont="1" applyBorder="1"/>
    <xf numFmtId="0" fontId="43" fillId="0" borderId="75" xfId="0" applyFont="1" applyBorder="1"/>
    <xf numFmtId="0" fontId="1" fillId="28" borderId="42" xfId="0" applyFont="1" applyFill="1" applyBorder="1" applyAlignment="1">
      <alignment horizontal="center"/>
    </xf>
    <xf numFmtId="0" fontId="0" fillId="31" borderId="47" xfId="0" applyFill="1" applyBorder="1"/>
    <xf numFmtId="0" fontId="1" fillId="26" borderId="52" xfId="0" applyFont="1" applyFill="1" applyBorder="1"/>
    <xf numFmtId="0" fontId="0" fillId="35" borderId="47" xfId="0" applyFill="1" applyBorder="1"/>
    <xf numFmtId="0" fontId="1" fillId="28" borderId="55" xfId="0" applyFont="1" applyFill="1" applyBorder="1" applyAlignment="1">
      <alignment horizontal="center"/>
    </xf>
    <xf numFmtId="0" fontId="0" fillId="41" borderId="41" xfId="0" applyFill="1" applyBorder="1"/>
    <xf numFmtId="0" fontId="0" fillId="32" borderId="50" xfId="0" applyFill="1" applyBorder="1"/>
    <xf numFmtId="0" fontId="0" fillId="31" borderId="56" xfId="0" applyFill="1" applyBorder="1"/>
    <xf numFmtId="0" fontId="0" fillId="31" borderId="50" xfId="0" applyFill="1" applyBorder="1"/>
    <xf numFmtId="0" fontId="0" fillId="0" borderId="42" xfId="0" applyBorder="1"/>
    <xf numFmtId="0" fontId="0" fillId="0" borderId="47" xfId="0" applyBorder="1"/>
    <xf numFmtId="0" fontId="0" fillId="34" borderId="47" xfId="0" applyFill="1" applyBorder="1"/>
    <xf numFmtId="0" fontId="0" fillId="34" borderId="42" xfId="0" applyFill="1" applyBorder="1"/>
    <xf numFmtId="0" fontId="0" fillId="27" borderId="56" xfId="0" applyFill="1" applyBorder="1"/>
    <xf numFmtId="0" fontId="0" fillId="39" borderId="52" xfId="0" applyFill="1" applyBorder="1"/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44" borderId="41" xfId="0" applyFill="1" applyBorder="1"/>
    <xf numFmtId="0" fontId="0" fillId="45" borderId="41" xfId="0" applyFill="1" applyBorder="1"/>
    <xf numFmtId="0" fontId="1" fillId="0" borderId="47" xfId="0" applyFont="1" applyBorder="1" applyAlignment="1">
      <alignment horizontal="center"/>
    </xf>
    <xf numFmtId="0" fontId="0" fillId="41" borderId="50" xfId="0" applyFill="1" applyBorder="1"/>
    <xf numFmtId="0" fontId="0" fillId="30" borderId="50" xfId="0" applyFill="1" applyBorder="1"/>
    <xf numFmtId="0" fontId="0" fillId="34" borderId="50" xfId="0" applyFill="1" applyBorder="1"/>
    <xf numFmtId="0" fontId="1" fillId="0" borderId="52" xfId="0" applyFont="1" applyBorder="1" applyAlignment="1">
      <alignment horizontal="center"/>
    </xf>
    <xf numFmtId="0" fontId="0" fillId="32" borderId="52" xfId="0" applyFill="1" applyBorder="1"/>
    <xf numFmtId="0" fontId="44" fillId="26" borderId="50" xfId="0" applyFont="1" applyFill="1" applyBorder="1"/>
    <xf numFmtId="0" fontId="44" fillId="44" borderId="41" xfId="0" applyFont="1" applyFill="1" applyBorder="1"/>
    <xf numFmtId="0" fontId="44" fillId="44" borderId="47" xfId="0" applyFont="1" applyFill="1" applyBorder="1"/>
    <xf numFmtId="0" fontId="1" fillId="0" borderId="42" xfId="0" applyFont="1" applyBorder="1"/>
    <xf numFmtId="0" fontId="0" fillId="46" borderId="41" xfId="0" applyFill="1" applyBorder="1"/>
    <xf numFmtId="0" fontId="0" fillId="46" borderId="52" xfId="0" applyFill="1" applyBorder="1"/>
    <xf numFmtId="0" fontId="1" fillId="26" borderId="41" xfId="0" applyFont="1" applyFill="1" applyBorder="1"/>
    <xf numFmtId="0" fontId="1" fillId="26" borderId="42" xfId="0" applyFont="1" applyFill="1" applyBorder="1"/>
    <xf numFmtId="0" fontId="0" fillId="26" borderId="48" xfId="0" applyFill="1" applyBorder="1"/>
    <xf numFmtId="0" fontId="1" fillId="0" borderId="47" xfId="0" applyFont="1" applyBorder="1" applyAlignment="1">
      <alignment horizontal="center" vertical="center"/>
    </xf>
    <xf numFmtId="0" fontId="0" fillId="35" borderId="52" xfId="0" applyFill="1" applyBorder="1"/>
    <xf numFmtId="0" fontId="1" fillId="0" borderId="42" xfId="0" applyFont="1" applyBorder="1" applyAlignment="1">
      <alignment horizontal="center" vertical="center"/>
    </xf>
    <xf numFmtId="0" fontId="0" fillId="30" borderId="42" xfId="0" applyFill="1" applyBorder="1"/>
    <xf numFmtId="0" fontId="0" fillId="41" borderId="42" xfId="0" applyFill="1" applyBorder="1"/>
    <xf numFmtId="0" fontId="0" fillId="30" borderId="47" xfId="0" applyFill="1" applyBorder="1"/>
    <xf numFmtId="0" fontId="0" fillId="41" borderId="47" xfId="0" applyFill="1" applyBorder="1"/>
    <xf numFmtId="0" fontId="0" fillId="46" borderId="47" xfId="0" applyFill="1" applyBorder="1"/>
    <xf numFmtId="0" fontId="0" fillId="40" borderId="47" xfId="0" applyFill="1" applyBorder="1"/>
    <xf numFmtId="0" fontId="0" fillId="40" borderId="48" xfId="0" applyFill="1" applyBorder="1"/>
    <xf numFmtId="0" fontId="0" fillId="46" borderId="50" xfId="0" applyFill="1" applyBorder="1"/>
    <xf numFmtId="0" fontId="0" fillId="40" borderId="52" xfId="0" applyFill="1" applyBorder="1"/>
    <xf numFmtId="0" fontId="0" fillId="40" borderId="42" xfId="0" applyFill="1" applyBorder="1"/>
    <xf numFmtId="0" fontId="0" fillId="46" borderId="42" xfId="0" applyFill="1" applyBorder="1"/>
    <xf numFmtId="0" fontId="0" fillId="46" borderId="55" xfId="0" applyFill="1" applyBorder="1"/>
    <xf numFmtId="0" fontId="0" fillId="41" borderId="48" xfId="0" applyFill="1" applyBorder="1"/>
    <xf numFmtId="0" fontId="0" fillId="46" borderId="48" xfId="0" applyFill="1" applyBorder="1"/>
    <xf numFmtId="0" fontId="1" fillId="28" borderId="41" xfId="0" applyFont="1" applyFill="1" applyBorder="1" applyAlignment="1">
      <alignment horizontal="center" vertical="center"/>
    </xf>
    <xf numFmtId="0" fontId="45" fillId="26" borderId="41" xfId="0" applyFont="1" applyFill="1" applyBorder="1"/>
    <xf numFmtId="0" fontId="45" fillId="26" borderId="50" xfId="0" applyFont="1" applyFill="1" applyBorder="1"/>
    <xf numFmtId="0" fontId="1" fillId="46" borderId="52" xfId="0" applyFont="1" applyFill="1" applyBorder="1"/>
    <xf numFmtId="0" fontId="1" fillId="46" borderId="41" xfId="0" applyFont="1" applyFill="1" applyBorder="1"/>
    <xf numFmtId="0" fontId="1" fillId="27" borderId="41" xfId="0" applyFont="1" applyFill="1" applyBorder="1"/>
    <xf numFmtId="0" fontId="1" fillId="27" borderId="52" xfId="0" applyFont="1" applyFill="1" applyBorder="1"/>
    <xf numFmtId="0" fontId="1" fillId="27" borderId="53" xfId="0" applyFont="1" applyFill="1" applyBorder="1"/>
    <xf numFmtId="0" fontId="0" fillId="27" borderId="57" xfId="0" applyFill="1" applyBorder="1"/>
    <xf numFmtId="0" fontId="0" fillId="30" borderId="57" xfId="0" applyFill="1" applyBorder="1"/>
    <xf numFmtId="0" fontId="0" fillId="34" borderId="48" xfId="0" applyFill="1" applyBorder="1"/>
    <xf numFmtId="0" fontId="0" fillId="40" borderId="57" xfId="0" applyFill="1" applyBorder="1"/>
    <xf numFmtId="0" fontId="0" fillId="40" borderId="55" xfId="0" applyFill="1" applyBorder="1"/>
    <xf numFmtId="0" fontId="0" fillId="34" borderId="67" xfId="0" applyFill="1" applyBorder="1"/>
    <xf numFmtId="0" fontId="0" fillId="35" borderId="66" xfId="0" applyFill="1" applyBorder="1"/>
    <xf numFmtId="0" fontId="0" fillId="30" borderId="66" xfId="0" applyFill="1" applyBorder="1"/>
    <xf numFmtId="0" fontId="0" fillId="46" borderId="66" xfId="0" applyFill="1" applyBorder="1"/>
    <xf numFmtId="0" fontId="0" fillId="40" borderId="68" xfId="0" applyFill="1" applyBorder="1"/>
    <xf numFmtId="0" fontId="0" fillId="40" borderId="67" xfId="0" applyFill="1" applyBorder="1"/>
    <xf numFmtId="0" fontId="0" fillId="34" borderId="66" xfId="0" applyFill="1" applyBorder="1"/>
    <xf numFmtId="0" fontId="0" fillId="32" borderId="78" xfId="0" applyFill="1" applyBorder="1"/>
    <xf numFmtId="0" fontId="1" fillId="26" borderId="54" xfId="0" applyFont="1" applyFill="1" applyBorder="1"/>
    <xf numFmtId="0" fontId="0" fillId="25" borderId="53" xfId="0" applyFill="1" applyBorder="1"/>
    <xf numFmtId="0" fontId="0" fillId="31" borderId="57" xfId="0" applyFill="1" applyBorder="1"/>
    <xf numFmtId="0" fontId="0" fillId="35" borderId="55" xfId="0" applyFill="1" applyBorder="1"/>
    <xf numFmtId="0" fontId="0" fillId="35" borderId="48" xfId="0" applyFill="1" applyBorder="1"/>
    <xf numFmtId="0" fontId="0" fillId="41" borderId="57" xfId="0" applyFill="1" applyBorder="1"/>
    <xf numFmtId="0" fontId="0" fillId="30" borderId="72" xfId="0" applyFill="1" applyBorder="1"/>
    <xf numFmtId="0" fontId="0" fillId="30" borderId="52" xfId="0" applyFill="1" applyBorder="1"/>
    <xf numFmtId="0" fontId="0" fillId="34" borderId="52" xfId="0" applyFill="1" applyBorder="1"/>
    <xf numFmtId="0" fontId="0" fillId="41" borderId="53" xfId="0" applyFill="1" applyBorder="1"/>
    <xf numFmtId="0" fontId="4" fillId="26" borderId="0" xfId="0" applyFont="1" applyFill="1" applyAlignment="1">
      <alignment vertical="center"/>
    </xf>
    <xf numFmtId="0" fontId="4" fillId="27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6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4" fillId="0" borderId="0" xfId="0" applyFont="1"/>
    <xf numFmtId="0" fontId="4" fillId="36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1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42" borderId="0" xfId="0" applyFont="1" applyFill="1" applyAlignment="1">
      <alignment vertical="center"/>
    </xf>
    <xf numFmtId="0" fontId="4" fillId="29" borderId="0" xfId="0" applyFont="1" applyFill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0" fillId="25" borderId="52" xfId="0" applyFill="1" applyBorder="1"/>
    <xf numFmtId="0" fontId="0" fillId="37" borderId="42" xfId="0" applyFill="1" applyBorder="1"/>
    <xf numFmtId="0" fontId="0" fillId="44" borderId="52" xfId="0" applyFill="1" applyBorder="1"/>
    <xf numFmtId="0" fontId="1" fillId="28" borderId="83" xfId="0" applyFont="1" applyFill="1" applyBorder="1"/>
    <xf numFmtId="0" fontId="1" fillId="0" borderId="83" xfId="0" applyFont="1" applyBorder="1"/>
    <xf numFmtId="0" fontId="1" fillId="24" borderId="85" xfId="0" applyFont="1" applyFill="1" applyBorder="1"/>
    <xf numFmtId="0" fontId="1" fillId="24" borderId="87" xfId="0" applyFont="1" applyFill="1" applyBorder="1"/>
    <xf numFmtId="0" fontId="1" fillId="24" borderId="86" xfId="0" applyFont="1" applyFill="1" applyBorder="1"/>
    <xf numFmtId="0" fontId="1" fillId="24" borderId="88" xfId="0" applyFont="1" applyFill="1" applyBorder="1"/>
    <xf numFmtId="0" fontId="0" fillId="27" borderId="53" xfId="0" applyFill="1" applyBorder="1"/>
    <xf numFmtId="0" fontId="1" fillId="43" borderId="49" xfId="0" applyFont="1" applyFill="1" applyBorder="1"/>
    <xf numFmtId="0" fontId="0" fillId="47" borderId="47" xfId="0" applyFill="1" applyBorder="1"/>
    <xf numFmtId="0" fontId="0" fillId="47" borderId="41" xfId="0" applyFill="1" applyBorder="1"/>
    <xf numFmtId="0" fontId="0" fillId="47" borderId="42" xfId="0" applyFill="1" applyBorder="1"/>
    <xf numFmtId="0" fontId="1" fillId="0" borderId="56" xfId="0" applyFont="1" applyBorder="1" applyAlignment="1">
      <alignment horizontal="center"/>
    </xf>
    <xf numFmtId="0" fontId="0" fillId="25" borderId="43" xfId="0" applyFill="1" applyBorder="1"/>
    <xf numFmtId="0" fontId="0" fillId="26" borderId="43" xfId="0" applyFill="1" applyBorder="1"/>
    <xf numFmtId="0" fontId="0" fillId="37" borderId="43" xfId="0" applyFill="1" applyBorder="1"/>
    <xf numFmtId="0" fontId="0" fillId="37" borderId="57" xfId="0" applyFill="1" applyBorder="1"/>
    <xf numFmtId="0" fontId="0" fillId="46" borderId="68" xfId="0" applyFill="1" applyBorder="1"/>
    <xf numFmtId="0" fontId="0" fillId="35" borderId="67" xfId="0" applyFill="1" applyBorder="1"/>
    <xf numFmtId="0" fontId="1" fillId="0" borderId="44" xfId="0" applyFont="1" applyBorder="1"/>
    <xf numFmtId="0" fontId="1" fillId="0" borderId="85" xfId="0" applyFont="1" applyBorder="1"/>
    <xf numFmtId="0" fontId="1" fillId="0" borderId="87" xfId="0" applyFont="1" applyBorder="1"/>
    <xf numFmtId="0" fontId="1" fillId="0" borderId="86" xfId="0" applyFont="1" applyBorder="1"/>
    <xf numFmtId="0" fontId="1" fillId="0" borderId="88" xfId="0" applyFont="1" applyBorder="1"/>
    <xf numFmtId="0" fontId="1" fillId="0" borderId="91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72" xfId="0" applyFont="1" applyBorder="1"/>
    <xf numFmtId="0" fontId="1" fillId="0" borderId="54" xfId="0" applyFont="1" applyBorder="1"/>
    <xf numFmtId="0" fontId="0" fillId="40" borderId="50" xfId="0" applyFill="1" applyBorder="1"/>
    <xf numFmtId="0" fontId="0" fillId="0" borderId="56" xfId="0" applyBorder="1"/>
    <xf numFmtId="0" fontId="1" fillId="0" borderId="47" xfId="0" applyFont="1" applyBorder="1"/>
    <xf numFmtId="0" fontId="44" fillId="35" borderId="50" xfId="0" applyFont="1" applyFill="1" applyBorder="1"/>
    <xf numFmtId="0" fontId="1" fillId="0" borderId="66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28" borderId="66" xfId="0" applyFont="1" applyFill="1" applyBorder="1" applyAlignment="1">
      <alignment horizontal="center" vertical="center"/>
    </xf>
    <xf numFmtId="0" fontId="0" fillId="0" borderId="72" xfId="0" applyBorder="1"/>
    <xf numFmtId="0" fontId="1" fillId="0" borderId="57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24" borderId="46" xfId="0" applyFont="1" applyFill="1" applyBorder="1"/>
    <xf numFmtId="0" fontId="1" fillId="24" borderId="49" xfId="0" applyFont="1" applyFill="1" applyBorder="1"/>
    <xf numFmtId="0" fontId="1" fillId="24" borderId="51" xfId="0" applyFont="1" applyFill="1" applyBorder="1"/>
    <xf numFmtId="0" fontId="1" fillId="0" borderId="55" xfId="0" applyFont="1" applyBorder="1"/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4" fillId="44" borderId="57" xfId="0" applyFont="1" applyFill="1" applyBorder="1"/>
    <xf numFmtId="0" fontId="1" fillId="0" borderId="84" xfId="0" applyFont="1" applyBorder="1"/>
    <xf numFmtId="0" fontId="44" fillId="26" borderId="57" xfId="0" applyFont="1" applyFill="1" applyBorder="1"/>
    <xf numFmtId="0" fontId="1" fillId="0" borderId="43" xfId="0" applyFont="1" applyBorder="1" applyAlignment="1">
      <alignment horizontal="center" vertical="center"/>
    </xf>
    <xf numFmtId="0" fontId="1" fillId="28" borderId="43" xfId="0" applyFont="1" applyFill="1" applyBorder="1" applyAlignment="1">
      <alignment horizontal="center" vertical="center"/>
    </xf>
    <xf numFmtId="0" fontId="0" fillId="37" borderId="60" xfId="0" applyFill="1" applyBorder="1"/>
    <xf numFmtId="0" fontId="0" fillId="32" borderId="43" xfId="0" applyFill="1" applyBorder="1"/>
    <xf numFmtId="0" fontId="44" fillId="44" borderId="43" xfId="0" applyFont="1" applyFill="1" applyBorder="1"/>
    <xf numFmtId="0" fontId="1" fillId="26" borderId="43" xfId="0" applyFont="1" applyFill="1" applyBorder="1"/>
    <xf numFmtId="0" fontId="0" fillId="39" borderId="43" xfId="0" applyFill="1" applyBorder="1"/>
    <xf numFmtId="0" fontId="44" fillId="37" borderId="43" xfId="0" applyFont="1" applyFill="1" applyBorder="1"/>
    <xf numFmtId="0" fontId="0" fillId="39" borderId="89" xfId="0" applyFill="1" applyBorder="1"/>
    <xf numFmtId="0" fontId="1" fillId="0" borderId="78" xfId="0" applyFont="1" applyBorder="1" applyAlignment="1">
      <alignment horizontal="center"/>
    </xf>
    <xf numFmtId="0" fontId="0" fillId="25" borderId="60" xfId="0" applyFill="1" applyBorder="1"/>
    <xf numFmtId="0" fontId="1" fillId="24" borderId="65" xfId="0" applyFont="1" applyFill="1" applyBorder="1"/>
    <xf numFmtId="0" fontId="0" fillId="25" borderId="44" xfId="0" applyFill="1" applyBorder="1"/>
    <xf numFmtId="0" fontId="44" fillId="44" borderId="55" xfId="0" applyFont="1" applyFill="1" applyBorder="1"/>
    <xf numFmtId="0" fontId="0" fillId="39" borderId="60" xfId="0" applyFill="1" applyBorder="1"/>
    <xf numFmtId="0" fontId="1" fillId="26" borderId="44" xfId="0" applyFont="1" applyFill="1" applyBorder="1"/>
    <xf numFmtId="0" fontId="1" fillId="43" borderId="46" xfId="0" applyFont="1" applyFill="1" applyBorder="1"/>
    <xf numFmtId="0" fontId="1" fillId="0" borderId="6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43" borderId="51" xfId="0" applyFont="1" applyFill="1" applyBorder="1"/>
    <xf numFmtId="0" fontId="1" fillId="0" borderId="7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2" xfId="0" applyFont="1" applyBorder="1"/>
    <xf numFmtId="0" fontId="1" fillId="43" borderId="65" xfId="0" applyFont="1" applyFill="1" applyBorder="1"/>
    <xf numFmtId="0" fontId="1" fillId="0" borderId="6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27" borderId="54" xfId="0" applyFill="1" applyBorder="1"/>
    <xf numFmtId="0" fontId="1" fillId="0" borderId="67" xfId="0" applyFont="1" applyBorder="1" applyAlignment="1">
      <alignment horizontal="center"/>
    </xf>
    <xf numFmtId="0" fontId="0" fillId="28" borderId="59" xfId="0" applyFill="1" applyBorder="1" applyAlignment="1">
      <alignment horizontal="center" vertical="center"/>
    </xf>
    <xf numFmtId="0" fontId="1" fillId="28" borderId="0" xfId="0" applyFont="1" applyFill="1"/>
    <xf numFmtId="0" fontId="0" fillId="28" borderId="92" xfId="0" applyFill="1" applyBorder="1"/>
    <xf numFmtId="0" fontId="0" fillId="28" borderId="83" xfId="0" applyFill="1" applyBorder="1"/>
    <xf numFmtId="0" fontId="0" fillId="28" borderId="84" xfId="0" applyFill="1" applyBorder="1"/>
    <xf numFmtId="0" fontId="1" fillId="28" borderId="92" xfId="0" applyFont="1" applyFill="1" applyBorder="1" applyAlignment="1">
      <alignment horizontal="center" vertical="center"/>
    </xf>
    <xf numFmtId="0" fontId="1" fillId="28" borderId="83" xfId="0" applyFont="1" applyFill="1" applyBorder="1" applyAlignment="1">
      <alignment horizontal="center" vertical="center"/>
    </xf>
    <xf numFmtId="0" fontId="1" fillId="28" borderId="95" xfId="0" applyFont="1" applyFill="1" applyBorder="1" applyAlignment="1">
      <alignment horizontal="center" vertical="center"/>
    </xf>
    <xf numFmtId="0" fontId="1" fillId="28" borderId="92" xfId="0" applyFont="1" applyFill="1" applyBorder="1"/>
    <xf numFmtId="0" fontId="1" fillId="39" borderId="46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40" borderId="46" xfId="0" applyFont="1" applyFill="1" applyBorder="1" applyAlignment="1">
      <alignment horizontal="center"/>
    </xf>
    <xf numFmtId="0" fontId="1" fillId="39" borderId="65" xfId="0" applyFont="1" applyFill="1" applyBorder="1" applyAlignment="1">
      <alignment horizontal="center"/>
    </xf>
    <xf numFmtId="0" fontId="1" fillId="42" borderId="46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89" xfId="0" applyFont="1" applyFill="1" applyBorder="1" applyAlignment="1">
      <alignment horizontal="center"/>
    </xf>
    <xf numFmtId="0" fontId="0" fillId="0" borderId="49" xfId="0" applyBorder="1"/>
    <xf numFmtId="0" fontId="0" fillId="0" borderId="57" xfId="0" applyBorder="1"/>
    <xf numFmtId="0" fontId="0" fillId="0" borderId="43" xfId="0" applyBorder="1"/>
    <xf numFmtId="0" fontId="0" fillId="0" borderId="64" xfId="0" applyBorder="1"/>
    <xf numFmtId="0" fontId="0" fillId="0" borderId="51" xfId="0" applyBorder="1"/>
    <xf numFmtId="0" fontId="0" fillId="0" borderId="89" xfId="0" applyBorder="1"/>
    <xf numFmtId="0" fontId="0" fillId="0" borderId="41" xfId="0" applyBorder="1"/>
    <xf numFmtId="0" fontId="1" fillId="39" borderId="49" xfId="0" applyFont="1" applyFill="1" applyBorder="1" applyAlignment="1">
      <alignment horizontal="center"/>
    </xf>
    <xf numFmtId="0" fontId="0" fillId="0" borderId="58" xfId="0" applyBorder="1"/>
    <xf numFmtId="0" fontId="1" fillId="24" borderId="53" xfId="0" applyFont="1" applyFill="1" applyBorder="1" applyAlignment="1">
      <alignment horizontal="center"/>
    </xf>
    <xf numFmtId="0" fontId="0" fillId="0" borderId="98" xfId="0" applyBorder="1"/>
    <xf numFmtId="0" fontId="1" fillId="26" borderId="53" xfId="0" applyFont="1" applyFill="1" applyBorder="1" applyAlignment="1">
      <alignment horizontal="center"/>
    </xf>
    <xf numFmtId="0" fontId="1" fillId="27" borderId="44" xfId="0" applyFont="1" applyFill="1" applyBorder="1" applyAlignment="1">
      <alignment horizontal="center"/>
    </xf>
    <xf numFmtId="0" fontId="1" fillId="27" borderId="53" xfId="0" applyFont="1" applyFill="1" applyBorder="1" applyAlignment="1">
      <alignment horizontal="center"/>
    </xf>
    <xf numFmtId="0" fontId="1" fillId="41" borderId="72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41" borderId="89" xfId="0" applyFont="1" applyFill="1" applyBorder="1" applyAlignment="1">
      <alignment horizontal="center"/>
    </xf>
    <xf numFmtId="0" fontId="1" fillId="32" borderId="72" xfId="0" applyFont="1" applyFill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2" borderId="89" xfId="0" applyFont="1" applyFill="1" applyBorder="1" applyAlignment="1">
      <alignment horizontal="center"/>
    </xf>
    <xf numFmtId="0" fontId="1" fillId="31" borderId="46" xfId="0" applyFont="1" applyFill="1" applyBorder="1" applyAlignment="1">
      <alignment horizontal="center"/>
    </xf>
    <xf numFmtId="0" fontId="1" fillId="31" borderId="51" xfId="0" applyFont="1" applyFill="1" applyBorder="1" applyAlignment="1">
      <alignment horizontal="center"/>
    </xf>
    <xf numFmtId="0" fontId="1" fillId="35" borderId="78" xfId="0" applyFont="1" applyFill="1" applyBorder="1" applyAlignment="1">
      <alignment horizontal="center"/>
    </xf>
    <xf numFmtId="0" fontId="1" fillId="40" borderId="85" xfId="0" applyFont="1" applyFill="1" applyBorder="1" applyAlignment="1">
      <alignment horizontal="center"/>
    </xf>
    <xf numFmtId="0" fontId="1" fillId="40" borderId="88" xfId="0" applyFont="1" applyFill="1" applyBorder="1" applyAlignment="1">
      <alignment horizontal="center"/>
    </xf>
    <xf numFmtId="0" fontId="1" fillId="40" borderId="51" xfId="0" applyFont="1" applyFill="1" applyBorder="1" applyAlignment="1">
      <alignment horizontal="center"/>
    </xf>
    <xf numFmtId="0" fontId="1" fillId="26" borderId="90" xfId="0" applyFont="1" applyFill="1" applyBorder="1" applyAlignment="1">
      <alignment horizontal="center"/>
    </xf>
    <xf numFmtId="0" fontId="0" fillId="0" borderId="46" xfId="0" applyBorder="1"/>
    <xf numFmtId="0" fontId="0" fillId="0" borderId="60" xfId="0" applyBorder="1"/>
    <xf numFmtId="0" fontId="1" fillId="24" borderId="54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1" fillId="26" borderId="54" xfId="0" applyFont="1" applyFill="1" applyBorder="1" applyAlignment="1">
      <alignment horizontal="center"/>
    </xf>
    <xf numFmtId="0" fontId="1" fillId="26" borderId="44" xfId="0" applyFont="1" applyFill="1" applyBorder="1" applyAlignment="1">
      <alignment horizontal="center"/>
    </xf>
    <xf numFmtId="0" fontId="1" fillId="27" borderId="54" xfId="0" applyFont="1" applyFill="1" applyBorder="1" applyAlignment="1">
      <alignment horizontal="center"/>
    </xf>
    <xf numFmtId="0" fontId="1" fillId="42" borderId="65" xfId="0" applyFont="1" applyFill="1" applyBorder="1" applyAlignment="1">
      <alignment horizontal="center"/>
    </xf>
    <xf numFmtId="0" fontId="0" fillId="25" borderId="66" xfId="0" applyFill="1" applyBorder="1"/>
    <xf numFmtId="0" fontId="1" fillId="36" borderId="46" xfId="0" applyFont="1" applyFill="1" applyBorder="1" applyAlignment="1">
      <alignment horizontal="center"/>
    </xf>
    <xf numFmtId="0" fontId="0" fillId="0" borderId="52" xfId="0" applyBorder="1"/>
    <xf numFmtId="0" fontId="0" fillId="31" borderId="74" xfId="0" applyFill="1" applyBorder="1" applyAlignment="1">
      <alignment horizontal="center"/>
    </xf>
    <xf numFmtId="0" fontId="1" fillId="34" borderId="75" xfId="0" applyFont="1" applyFill="1" applyBorder="1" applyAlignment="1">
      <alignment horizontal="center"/>
    </xf>
    <xf numFmtId="0" fontId="1" fillId="42" borderId="75" xfId="0" applyFont="1" applyFill="1" applyBorder="1" applyAlignment="1">
      <alignment horizontal="center"/>
    </xf>
    <xf numFmtId="0" fontId="0" fillId="0" borderId="69" xfId="0" applyBorder="1"/>
    <xf numFmtId="0" fontId="1" fillId="39" borderId="75" xfId="0" applyFont="1" applyFill="1" applyBorder="1" applyAlignment="1">
      <alignment horizontal="center"/>
    </xf>
    <xf numFmtId="0" fontId="0" fillId="0" borderId="97" xfId="0" applyBorder="1"/>
    <xf numFmtId="0" fontId="1" fillId="39" borderId="99" xfId="0" applyFont="1" applyFill="1" applyBorder="1" applyAlignment="1">
      <alignment horizontal="center"/>
    </xf>
    <xf numFmtId="0" fontId="1" fillId="24" borderId="78" xfId="0" applyFont="1" applyFill="1" applyBorder="1" applyAlignment="1">
      <alignment horizontal="center"/>
    </xf>
    <xf numFmtId="0" fontId="1" fillId="26" borderId="78" xfId="0" applyFont="1" applyFill="1" applyBorder="1" applyAlignment="1">
      <alignment horizontal="center"/>
    </xf>
    <xf numFmtId="0" fontId="1" fillId="27" borderId="78" xfId="0" applyFont="1" applyFill="1" applyBorder="1" applyAlignment="1">
      <alignment horizontal="center"/>
    </xf>
    <xf numFmtId="0" fontId="1" fillId="42" borderId="99" xfId="0" applyFont="1" applyFill="1" applyBorder="1" applyAlignment="1">
      <alignment horizontal="center"/>
    </xf>
    <xf numFmtId="0" fontId="1" fillId="41" borderId="78" xfId="0" applyFont="1" applyFill="1" applyBorder="1" applyAlignment="1">
      <alignment horizontal="center"/>
    </xf>
    <xf numFmtId="0" fontId="1" fillId="34" borderId="99" xfId="0" applyFont="1" applyFill="1" applyBorder="1" applyAlignment="1">
      <alignment horizontal="center"/>
    </xf>
    <xf numFmtId="0" fontId="1" fillId="32" borderId="78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/>
    </xf>
    <xf numFmtId="0" fontId="0" fillId="31" borderId="90" xfId="0" applyFill="1" applyBorder="1" applyAlignment="1">
      <alignment horizontal="center"/>
    </xf>
    <xf numFmtId="0" fontId="0" fillId="0" borderId="45" xfId="0" applyBorder="1"/>
    <xf numFmtId="0" fontId="1" fillId="24" borderId="91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1" xfId="0" applyBorder="1" applyAlignment="1">
      <alignment vertical="center"/>
    </xf>
    <xf numFmtId="0" fontId="1" fillId="24" borderId="87" xfId="0" applyFont="1" applyFill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87" xfId="0" applyBorder="1" applyAlignment="1">
      <alignment vertical="center"/>
    </xf>
    <xf numFmtId="0" fontId="1" fillId="26" borderId="41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24" borderId="86" xfId="0" applyFont="1" applyFill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6" xfId="0" applyBorder="1" applyAlignment="1">
      <alignment vertical="center"/>
    </xf>
    <xf numFmtId="0" fontId="1" fillId="24" borderId="57" xfId="0" applyFont="1" applyFill="1" applyBorder="1" applyAlignment="1">
      <alignment horizontal="center"/>
    </xf>
    <xf numFmtId="0" fontId="1" fillId="26" borderId="57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6" borderId="43" xfId="0" applyFont="1" applyFill="1" applyBorder="1" applyAlignment="1">
      <alignment horizontal="center"/>
    </xf>
    <xf numFmtId="0" fontId="1" fillId="27" borderId="43" xfId="0" applyFont="1" applyFill="1" applyBorder="1" applyAlignment="1">
      <alignment horizontal="center"/>
    </xf>
    <xf numFmtId="0" fontId="1" fillId="41" borderId="57" xfId="0" applyFont="1" applyFill="1" applyBorder="1" applyAlignment="1">
      <alignment horizontal="center"/>
    </xf>
    <xf numFmtId="0" fontId="1" fillId="42" borderId="49" xfId="0" applyFont="1" applyFill="1" applyBorder="1" applyAlignment="1">
      <alignment horizontal="center"/>
    </xf>
    <xf numFmtId="0" fontId="1" fillId="41" borderId="43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1" borderId="49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40" borderId="49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0" fillId="0" borderId="65" xfId="0" applyBorder="1"/>
    <xf numFmtId="0" fontId="0" fillId="0" borderId="54" xfId="0" applyBorder="1"/>
    <xf numFmtId="0" fontId="0" fillId="0" borderId="44" xfId="0" applyBorder="1"/>
    <xf numFmtId="0" fontId="0" fillId="0" borderId="61" xfId="0" applyBorder="1"/>
    <xf numFmtId="0" fontId="0" fillId="0" borderId="59" xfId="0" applyBorder="1"/>
    <xf numFmtId="0" fontId="1" fillId="26" borderId="42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0" borderId="41" xfId="0" applyFont="1" applyBorder="1"/>
    <xf numFmtId="0" fontId="1" fillId="36" borderId="74" xfId="0" applyFont="1" applyFill="1" applyBorder="1" applyAlignment="1">
      <alignment horizontal="center"/>
    </xf>
    <xf numFmtId="0" fontId="1" fillId="36" borderId="9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0" borderId="57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45" fillId="25" borderId="41" xfId="0" applyFont="1" applyFill="1" applyBorder="1"/>
    <xf numFmtId="0" fontId="44" fillId="25" borderId="41" xfId="0" applyFont="1" applyFill="1" applyBorder="1"/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24" borderId="64" xfId="0" applyFont="1" applyFill="1" applyBorder="1" applyAlignment="1">
      <alignment vertical="center"/>
    </xf>
    <xf numFmtId="0" fontId="1" fillId="24" borderId="49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" fillId="28" borderId="102" xfId="0" applyFont="1" applyFill="1" applyBorder="1" applyAlignment="1">
      <alignment vertical="center"/>
    </xf>
    <xf numFmtId="0" fontId="1" fillId="28" borderId="103" xfId="0" applyFont="1" applyFill="1" applyBorder="1" applyAlignment="1">
      <alignment vertical="center"/>
    </xf>
    <xf numFmtId="0" fontId="47" fillId="0" borderId="4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1" fillId="28" borderId="104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1" fillId="24" borderId="64" xfId="0" applyFont="1" applyFill="1" applyBorder="1"/>
    <xf numFmtId="0" fontId="47" fillId="0" borderId="79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39" borderId="98" xfId="0" applyFont="1" applyFill="1" applyBorder="1" applyAlignment="1">
      <alignment horizontal="center" vertical="center"/>
    </xf>
    <xf numFmtId="0" fontId="1" fillId="25" borderId="98" xfId="0" applyFont="1" applyFill="1" applyBorder="1" applyAlignment="1">
      <alignment horizontal="center" vertical="center"/>
    </xf>
    <xf numFmtId="0" fontId="1" fillId="26" borderId="98" xfId="0" applyFont="1" applyFill="1" applyBorder="1" applyAlignment="1">
      <alignment horizontal="center" vertical="center"/>
    </xf>
    <xf numFmtId="0" fontId="1" fillId="27" borderId="98" xfId="0" applyFont="1" applyFill="1" applyBorder="1" applyAlignment="1">
      <alignment horizontal="center" vertical="center"/>
    </xf>
    <xf numFmtId="0" fontId="1" fillId="42" borderId="98" xfId="0" applyFont="1" applyFill="1" applyBorder="1" applyAlignment="1">
      <alignment horizontal="center" vertical="center"/>
    </xf>
    <xf numFmtId="0" fontId="1" fillId="41" borderId="98" xfId="0" applyFont="1" applyFill="1" applyBorder="1" applyAlignment="1">
      <alignment horizontal="center" vertical="center"/>
    </xf>
    <xf numFmtId="0" fontId="1" fillId="34" borderId="98" xfId="0" applyFont="1" applyFill="1" applyBorder="1" applyAlignment="1">
      <alignment horizontal="center" vertical="center"/>
    </xf>
    <xf numFmtId="0" fontId="1" fillId="32" borderId="98" xfId="0" applyFont="1" applyFill="1" applyBorder="1" applyAlignment="1">
      <alignment horizontal="center" vertical="center"/>
    </xf>
    <xf numFmtId="0" fontId="1" fillId="31" borderId="98" xfId="0" applyFont="1" applyFill="1" applyBorder="1" applyAlignment="1">
      <alignment horizontal="center" vertical="center"/>
    </xf>
    <xf numFmtId="0" fontId="1" fillId="40" borderId="98" xfId="0" applyFont="1" applyFill="1" applyBorder="1" applyAlignment="1">
      <alignment horizontal="center" vertical="center"/>
    </xf>
    <xf numFmtId="0" fontId="1" fillId="35" borderId="98" xfId="0" applyFont="1" applyFill="1" applyBorder="1" applyAlignment="1">
      <alignment horizontal="center" vertical="center"/>
    </xf>
    <xf numFmtId="0" fontId="1" fillId="39" borderId="93" xfId="0" applyFont="1" applyFill="1" applyBorder="1" applyAlignment="1">
      <alignment horizontal="center" vertical="center"/>
    </xf>
    <xf numFmtId="0" fontId="1" fillId="25" borderId="93" xfId="0" applyFont="1" applyFill="1" applyBorder="1" applyAlignment="1">
      <alignment horizontal="center" vertical="center"/>
    </xf>
    <xf numFmtId="0" fontId="1" fillId="26" borderId="93" xfId="0" applyFont="1" applyFill="1" applyBorder="1" applyAlignment="1">
      <alignment horizontal="center" vertical="center"/>
    </xf>
    <xf numFmtId="0" fontId="1" fillId="27" borderId="93" xfId="0" applyFont="1" applyFill="1" applyBorder="1" applyAlignment="1">
      <alignment horizontal="center" vertical="center"/>
    </xf>
    <xf numFmtId="0" fontId="1" fillId="42" borderId="93" xfId="0" applyFont="1" applyFill="1" applyBorder="1" applyAlignment="1">
      <alignment horizontal="center" vertical="center"/>
    </xf>
    <xf numFmtId="0" fontId="1" fillId="41" borderId="93" xfId="0" applyFont="1" applyFill="1" applyBorder="1" applyAlignment="1">
      <alignment horizontal="center" vertical="center"/>
    </xf>
    <xf numFmtId="0" fontId="1" fillId="34" borderId="93" xfId="0" applyFont="1" applyFill="1" applyBorder="1" applyAlignment="1">
      <alignment horizontal="center" vertical="center"/>
    </xf>
    <xf numFmtId="0" fontId="1" fillId="32" borderId="93" xfId="0" applyFont="1" applyFill="1" applyBorder="1" applyAlignment="1">
      <alignment horizontal="center" vertical="center"/>
    </xf>
    <xf numFmtId="0" fontId="1" fillId="31" borderId="93" xfId="0" applyFont="1" applyFill="1" applyBorder="1" applyAlignment="1">
      <alignment horizontal="center" vertical="center"/>
    </xf>
    <xf numFmtId="0" fontId="1" fillId="40" borderId="93" xfId="0" applyFont="1" applyFill="1" applyBorder="1" applyAlignment="1">
      <alignment horizontal="center" vertical="center"/>
    </xf>
    <xf numFmtId="0" fontId="1" fillId="35" borderId="93" xfId="0" applyFont="1" applyFill="1" applyBorder="1" applyAlignment="1">
      <alignment horizontal="center" vertical="center"/>
    </xf>
    <xf numFmtId="0" fontId="1" fillId="36" borderId="82" xfId="0" applyFont="1" applyFill="1" applyBorder="1" applyAlignment="1">
      <alignment horizontal="center" vertical="center"/>
    </xf>
    <xf numFmtId="0" fontId="0" fillId="28" borderId="59" xfId="0" applyFill="1" applyBorder="1"/>
    <xf numFmtId="0" fontId="1" fillId="36" borderId="81" xfId="0" applyFont="1" applyFill="1" applyBorder="1" applyAlignment="1">
      <alignment horizontal="center" vertical="center"/>
    </xf>
    <xf numFmtId="0" fontId="1" fillId="24" borderId="65" xfId="0" applyFont="1" applyFill="1" applyBorder="1" applyAlignment="1">
      <alignment vertical="center"/>
    </xf>
    <xf numFmtId="0" fontId="1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0" fillId="26" borderId="44" xfId="0" applyFill="1" applyBorder="1"/>
    <xf numFmtId="0" fontId="0" fillId="26" borderId="52" xfId="0" applyFill="1" applyBorder="1"/>
    <xf numFmtId="0" fontId="0" fillId="26" borderId="54" xfId="0" applyFill="1" applyBorder="1"/>
    <xf numFmtId="0" fontId="0" fillId="26" borderId="56" xfId="0" applyFill="1" applyBorder="1"/>
    <xf numFmtId="0" fontId="0" fillId="32" borderId="57" xfId="0" applyFill="1" applyBorder="1"/>
    <xf numFmtId="0" fontId="0" fillId="31" borderId="54" xfId="0" applyFill="1" applyBorder="1"/>
    <xf numFmtId="0" fontId="0" fillId="31" borderId="42" xfId="0" applyFill="1" applyBorder="1"/>
    <xf numFmtId="0" fontId="0" fillId="32" borderId="42" xfId="0" applyFill="1" applyBorder="1"/>
    <xf numFmtId="0" fontId="0" fillId="35" borderId="54" xfId="0" applyFill="1" applyBorder="1"/>
    <xf numFmtId="0" fontId="0" fillId="32" borderId="55" xfId="0" applyFill="1" applyBorder="1"/>
    <xf numFmtId="0" fontId="0" fillId="35" borderId="56" xfId="0" applyFill="1" applyBorder="1"/>
    <xf numFmtId="0" fontId="0" fillId="26" borderId="72" xfId="0" applyFill="1" applyBorder="1"/>
    <xf numFmtId="0" fontId="0" fillId="27" borderId="52" xfId="0" applyFill="1" applyBorder="1"/>
    <xf numFmtId="0" fontId="0" fillId="31" borderId="52" xfId="0" applyFill="1" applyBorder="1"/>
    <xf numFmtId="0" fontId="0" fillId="31" borderId="53" xfId="0" applyFill="1" applyBorder="1"/>
    <xf numFmtId="0" fontId="4" fillId="48" borderId="0" xfId="0" applyFont="1" applyFill="1"/>
    <xf numFmtId="0" fontId="1" fillId="0" borderId="6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24" borderId="46" xfId="0" applyFont="1" applyFill="1" applyBorder="1" applyAlignment="1">
      <alignment horizontal="center"/>
    </xf>
    <xf numFmtId="0" fontId="1" fillId="24" borderId="75" xfId="0" applyFont="1" applyFill="1" applyBorder="1" applyAlignment="1">
      <alignment horizontal="center"/>
    </xf>
    <xf numFmtId="0" fontId="1" fillId="41" borderId="67" xfId="0" applyFont="1" applyFill="1" applyBorder="1" applyAlignment="1">
      <alignment horizontal="center"/>
    </xf>
    <xf numFmtId="0" fontId="1" fillId="41" borderId="48" xfId="0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26" borderId="67" xfId="0" applyFont="1" applyFill="1" applyBorder="1" applyAlignment="1">
      <alignment horizontal="center"/>
    </xf>
    <xf numFmtId="0" fontId="1" fillId="26" borderId="74" xfId="0" applyFont="1" applyFill="1" applyBorder="1" applyAlignment="1">
      <alignment horizontal="center"/>
    </xf>
    <xf numFmtId="0" fontId="1" fillId="26" borderId="48" xfId="0" applyFont="1" applyFill="1" applyBorder="1" applyAlignment="1">
      <alignment horizontal="center"/>
    </xf>
    <xf numFmtId="0" fontId="1" fillId="27" borderId="67" xfId="0" applyFont="1" applyFill="1" applyBorder="1" applyAlignment="1">
      <alignment horizontal="center"/>
    </xf>
    <xf numFmtId="0" fontId="1" fillId="27" borderId="48" xfId="0" applyFont="1" applyFill="1" applyBorder="1" applyAlignment="1">
      <alignment horizontal="center"/>
    </xf>
    <xf numFmtId="0" fontId="1" fillId="32" borderId="67" xfId="0" applyFont="1" applyFill="1" applyBorder="1" applyAlignment="1">
      <alignment horizontal="center"/>
    </xf>
    <xf numFmtId="0" fontId="1" fillId="32" borderId="74" xfId="0" applyFont="1" applyFill="1" applyBorder="1" applyAlignment="1">
      <alignment horizontal="center"/>
    </xf>
    <xf numFmtId="0" fontId="1" fillId="32" borderId="48" xfId="0" applyFont="1" applyFill="1" applyBorder="1" applyAlignment="1">
      <alignment horizontal="center"/>
    </xf>
    <xf numFmtId="0" fontId="1" fillId="35" borderId="67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24" borderId="56" xfId="0" applyFont="1" applyFill="1" applyBorder="1" applyAlignment="1">
      <alignment horizontal="center"/>
    </xf>
    <xf numFmtId="0" fontId="1" fillId="24" borderId="60" xfId="0" applyFont="1" applyFill="1" applyBorder="1" applyAlignment="1">
      <alignment horizontal="center"/>
    </xf>
    <xf numFmtId="0" fontId="1" fillId="26" borderId="56" xfId="0" applyFont="1" applyFill="1" applyBorder="1" applyAlignment="1">
      <alignment horizontal="center"/>
    </xf>
    <xf numFmtId="0" fontId="1" fillId="26" borderId="47" xfId="0" applyFont="1" applyFill="1" applyBorder="1" applyAlignment="1">
      <alignment horizontal="center"/>
    </xf>
    <xf numFmtId="0" fontId="1" fillId="26" borderId="60" xfId="0" applyFont="1" applyFill="1" applyBorder="1" applyAlignment="1">
      <alignment horizontal="center"/>
    </xf>
    <xf numFmtId="0" fontId="1" fillId="27" borderId="56" xfId="0" applyFont="1" applyFill="1" applyBorder="1" applyAlignment="1">
      <alignment horizontal="center"/>
    </xf>
    <xf numFmtId="0" fontId="1" fillId="27" borderId="60" xfId="0" applyFont="1" applyFill="1" applyBorder="1" applyAlignment="1">
      <alignment horizontal="center"/>
    </xf>
    <xf numFmtId="0" fontId="1" fillId="41" borderId="56" xfId="0" applyFont="1" applyFill="1" applyBorder="1" applyAlignment="1">
      <alignment horizontal="center"/>
    </xf>
    <xf numFmtId="0" fontId="1" fillId="41" borderId="60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1" fillId="32" borderId="47" xfId="0" applyFont="1" applyFill="1" applyBorder="1" applyAlignment="1">
      <alignment horizontal="center"/>
    </xf>
    <xf numFmtId="0" fontId="1" fillId="32" borderId="6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94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6" xfId="0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  <xf numFmtId="49" fontId="22" fillId="9" borderId="3" xfId="0" applyNumberFormat="1" applyFont="1" applyFill="1" applyBorder="1" applyAlignment="1">
      <alignment horizontal="center" vertical="center"/>
    </xf>
    <xf numFmtId="49" fontId="23" fillId="13" borderId="1" xfId="0" applyNumberFormat="1" applyFont="1" applyFill="1" applyBorder="1" applyAlignment="1">
      <alignment horizontal="center" vertical="center"/>
    </xf>
    <xf numFmtId="49" fontId="23" fillId="14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 textRotation="90"/>
    </xf>
    <xf numFmtId="0" fontId="33" fillId="6" borderId="19" xfId="0" applyFont="1" applyFill="1" applyBorder="1" applyAlignment="1">
      <alignment horizontal="center" vertical="center" textRotation="90"/>
    </xf>
    <xf numFmtId="0" fontId="33" fillId="6" borderId="22" xfId="0" applyFont="1" applyFill="1" applyBorder="1" applyAlignment="1">
      <alignment horizontal="center" vertical="center" textRotation="90"/>
    </xf>
    <xf numFmtId="0" fontId="35" fillId="4" borderId="21" xfId="0" applyFont="1" applyFill="1" applyBorder="1" applyAlignment="1">
      <alignment horizontal="center" textRotation="90"/>
    </xf>
    <xf numFmtId="0" fontId="35" fillId="4" borderId="19" xfId="0" applyFont="1" applyFill="1" applyBorder="1" applyAlignment="1">
      <alignment horizontal="center" textRotation="90"/>
    </xf>
    <xf numFmtId="0" fontId="35" fillId="4" borderId="22" xfId="0" applyFont="1" applyFill="1" applyBorder="1" applyAlignment="1">
      <alignment horizontal="center" textRotation="90"/>
    </xf>
    <xf numFmtId="0" fontId="35" fillId="4" borderId="26" xfId="0" applyFont="1" applyFill="1" applyBorder="1" applyAlignment="1">
      <alignment horizontal="center" textRotation="90"/>
    </xf>
    <xf numFmtId="0" fontId="35" fillId="4" borderId="27" xfId="0" applyFont="1" applyFill="1" applyBorder="1" applyAlignment="1">
      <alignment horizontal="center" textRotation="90"/>
    </xf>
    <xf numFmtId="0" fontId="35" fillId="4" borderId="28" xfId="0" applyFont="1" applyFill="1" applyBorder="1" applyAlignment="1">
      <alignment horizontal="center" textRotation="90"/>
    </xf>
    <xf numFmtId="0" fontId="30" fillId="23" borderId="29" xfId="0" applyFont="1" applyFill="1" applyBorder="1" applyAlignment="1">
      <alignment horizontal="center" vertical="center"/>
    </xf>
    <xf numFmtId="0" fontId="30" fillId="23" borderId="16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71" xfId="2" applyFont="1" applyFill="1" applyBorder="1" applyAlignment="1">
      <alignment horizontal="center" vertical="center"/>
    </xf>
    <xf numFmtId="0" fontId="27" fillId="15" borderId="0" xfId="0" applyFont="1" applyFill="1" applyAlignment="1">
      <alignment horizontal="center" vertical="center"/>
    </xf>
    <xf numFmtId="0" fontId="27" fillId="15" borderId="71" xfId="0" applyFont="1" applyFill="1" applyBorder="1" applyAlignment="1">
      <alignment horizontal="center" vertical="center"/>
    </xf>
    <xf numFmtId="0" fontId="13" fillId="23" borderId="32" xfId="0" applyFont="1" applyFill="1" applyBorder="1" applyAlignment="1">
      <alignment horizontal="center" vertical="center"/>
    </xf>
    <xf numFmtId="0" fontId="13" fillId="23" borderId="33" xfId="0" applyFont="1" applyFill="1" applyBorder="1" applyAlignment="1">
      <alignment horizontal="center" vertical="center"/>
    </xf>
    <xf numFmtId="0" fontId="33" fillId="23" borderId="35" xfId="0" applyFont="1" applyFill="1" applyBorder="1" applyAlignment="1">
      <alignment horizontal="center" vertical="center" textRotation="90"/>
    </xf>
    <xf numFmtId="0" fontId="33" fillId="23" borderId="36" xfId="0" applyFont="1" applyFill="1" applyBorder="1" applyAlignment="1">
      <alignment horizontal="center" vertical="center" textRotation="90"/>
    </xf>
    <xf numFmtId="0" fontId="33" fillId="23" borderId="37" xfId="0" applyFont="1" applyFill="1" applyBorder="1" applyAlignment="1">
      <alignment horizontal="center" vertical="center" textRotation="90"/>
    </xf>
  </cellXfs>
  <cellStyles count="4">
    <cellStyle name="20 % – Zvýraznění 2" xfId="1" builtinId="34"/>
    <cellStyle name="40 % – Zvýraznění 2" xfId="2" builtinId="35"/>
    <cellStyle name="Normální" xfId="0" builtinId="0"/>
    <cellStyle name="normální 2" xfId="3" xr:uid="{07A7ABD3-95AD-4255-A27F-73226290D7FD}"/>
  </cellStyles>
  <dxfs count="209">
    <dxf>
      <font>
        <color theme="0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theme="0"/>
      </font>
    </dxf>
    <dxf>
      <font>
        <color theme="0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  <dxf>
      <font>
        <color rgb="FFEBFFFF"/>
      </font>
    </dxf>
  </dxfs>
  <tableStyles count="0" defaultTableStyle="TableStyleMedium2" defaultPivotStyle="PivotStyleLight16"/>
  <colors>
    <mruColors>
      <color rgb="FFE874DC"/>
      <color rgb="FF9C6DBF"/>
      <color rgb="FFE7DDF0"/>
      <color rgb="FF9211F5"/>
      <color rgb="FF6B0EB3"/>
      <color rgb="FF6F1E78"/>
      <color rgb="FF8D15E8"/>
      <color rgb="FF58277D"/>
      <color rgb="FF7D6B8A"/>
      <color rgb="FFC9B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9B31-AFAD-46B3-BC1B-39FA92436E3E}">
  <sheetPr>
    <pageSetUpPr fitToPage="1"/>
  </sheetPr>
  <dimension ref="A1:Q36"/>
  <sheetViews>
    <sheetView topLeftCell="A18" workbookViewId="0">
      <selection activeCell="Q37" sqref="Q37"/>
    </sheetView>
  </sheetViews>
  <sheetFormatPr defaultRowHeight="15"/>
  <cols>
    <col min="1" max="1" width="13" customWidth="1"/>
    <col min="2" max="2" width="9.42578125" customWidth="1"/>
    <col min="3" max="3" width="9.7109375" customWidth="1"/>
    <col min="4" max="4" width="13.42578125" customWidth="1"/>
    <col min="5" max="5" width="16" customWidth="1"/>
    <col min="6" max="6" width="11" customWidth="1"/>
    <col min="7" max="7" width="12.28515625" customWidth="1"/>
    <col min="8" max="8" width="10.28515625" customWidth="1"/>
    <col min="9" max="9" width="12.28515625" customWidth="1"/>
    <col min="10" max="10" width="10.140625" customWidth="1"/>
    <col min="11" max="11" width="11.140625" customWidth="1"/>
    <col min="12" max="12" width="16.85546875" customWidth="1"/>
  </cols>
  <sheetData>
    <row r="1" spans="1:17" ht="21" customHeight="1">
      <c r="A1" s="513"/>
      <c r="B1" s="567" t="s">
        <v>0</v>
      </c>
      <c r="C1" s="568" t="s">
        <v>1</v>
      </c>
      <c r="D1" s="569" t="s">
        <v>2</v>
      </c>
      <c r="E1" s="570" t="s">
        <v>3</v>
      </c>
      <c r="F1" s="571" t="s">
        <v>4</v>
      </c>
      <c r="G1" s="572" t="s">
        <v>5</v>
      </c>
      <c r="H1" s="573" t="s">
        <v>6</v>
      </c>
      <c r="I1" s="574" t="s">
        <v>7</v>
      </c>
      <c r="J1" s="575" t="s">
        <v>8</v>
      </c>
      <c r="K1" s="576" t="s">
        <v>9</v>
      </c>
      <c r="L1" s="577" t="s">
        <v>10</v>
      </c>
      <c r="M1" s="578" t="s">
        <v>11</v>
      </c>
      <c r="N1" s="602" t="s">
        <v>12</v>
      </c>
      <c r="O1" s="603"/>
      <c r="P1" s="603"/>
      <c r="Q1" s="604"/>
    </row>
    <row r="2" spans="1:17" ht="21" customHeight="1">
      <c r="A2" s="579"/>
      <c r="B2" s="556" t="s">
        <v>13</v>
      </c>
      <c r="C2" s="557" t="s">
        <v>13</v>
      </c>
      <c r="D2" s="558" t="s">
        <v>14</v>
      </c>
      <c r="E2" s="559" t="s">
        <v>14</v>
      </c>
      <c r="F2" s="560" t="s">
        <v>13</v>
      </c>
      <c r="G2" s="561" t="s">
        <v>15</v>
      </c>
      <c r="H2" s="562" t="s">
        <v>13</v>
      </c>
      <c r="I2" s="563" t="s">
        <v>16</v>
      </c>
      <c r="J2" s="564" t="s">
        <v>13</v>
      </c>
      <c r="K2" s="565" t="s">
        <v>13</v>
      </c>
      <c r="L2" s="566" t="s">
        <v>16</v>
      </c>
      <c r="M2" s="580" t="s">
        <v>16</v>
      </c>
      <c r="N2" s="547" t="s">
        <v>17</v>
      </c>
      <c r="O2" s="543" t="s">
        <v>18</v>
      </c>
      <c r="P2" s="543" t="s">
        <v>19</v>
      </c>
      <c r="Q2" s="544" t="s">
        <v>20</v>
      </c>
    </row>
    <row r="3" spans="1:17" ht="21" customHeight="1">
      <c r="A3" s="533" t="s">
        <v>21</v>
      </c>
      <c r="B3" s="531">
        <v>80</v>
      </c>
      <c r="C3" s="535">
        <v>80</v>
      </c>
      <c r="D3" s="535">
        <v>360</v>
      </c>
      <c r="E3" s="535">
        <v>400</v>
      </c>
      <c r="F3" s="535">
        <v>80</v>
      </c>
      <c r="G3" s="535">
        <v>80</v>
      </c>
      <c r="H3" s="535">
        <v>80</v>
      </c>
      <c r="I3" s="535">
        <v>160</v>
      </c>
      <c r="J3" s="535">
        <v>80</v>
      </c>
      <c r="K3" s="535">
        <v>80</v>
      </c>
      <c r="L3" s="535">
        <v>200</v>
      </c>
      <c r="M3" s="536">
        <v>160</v>
      </c>
      <c r="N3" s="550">
        <v>1840</v>
      </c>
      <c r="O3" s="545">
        <v>240</v>
      </c>
      <c r="P3" s="545">
        <v>240</v>
      </c>
      <c r="Q3" s="546">
        <v>2320</v>
      </c>
    </row>
    <row r="4" spans="1:17" ht="21" customHeight="1">
      <c r="A4" s="534" t="s">
        <v>22</v>
      </c>
      <c r="B4" s="531">
        <v>80</v>
      </c>
      <c r="C4" s="535">
        <v>80</v>
      </c>
      <c r="D4" s="535">
        <v>360</v>
      </c>
      <c r="E4" s="535">
        <v>400</v>
      </c>
      <c r="F4" s="535">
        <v>80</v>
      </c>
      <c r="G4" s="535">
        <v>40</v>
      </c>
      <c r="H4" s="535">
        <v>80</v>
      </c>
      <c r="I4" s="535">
        <v>160</v>
      </c>
      <c r="J4" s="535">
        <v>80</v>
      </c>
      <c r="K4" s="535">
        <v>80</v>
      </c>
      <c r="L4" s="535">
        <v>240</v>
      </c>
      <c r="M4" s="536">
        <v>160</v>
      </c>
      <c r="N4" s="551">
        <v>1840</v>
      </c>
      <c r="O4" s="539">
        <v>240</v>
      </c>
      <c r="P4" s="539">
        <v>240</v>
      </c>
      <c r="Q4" s="541">
        <v>2320</v>
      </c>
    </row>
    <row r="5" spans="1:17" ht="21" customHeight="1">
      <c r="A5" s="534" t="s">
        <v>23</v>
      </c>
      <c r="B5" s="531">
        <v>80</v>
      </c>
      <c r="C5" s="535">
        <v>120</v>
      </c>
      <c r="D5" s="535">
        <v>360</v>
      </c>
      <c r="E5" s="535">
        <v>440</v>
      </c>
      <c r="F5" s="535">
        <v>80</v>
      </c>
      <c r="G5" s="535">
        <v>40</v>
      </c>
      <c r="H5" s="535">
        <v>80</v>
      </c>
      <c r="I5" s="535">
        <v>160</v>
      </c>
      <c r="J5" s="535">
        <v>80</v>
      </c>
      <c r="K5" s="535">
        <v>80</v>
      </c>
      <c r="L5" s="535">
        <v>160</v>
      </c>
      <c r="M5" s="536">
        <v>160</v>
      </c>
      <c r="N5" s="551">
        <v>1840</v>
      </c>
      <c r="O5" s="539">
        <v>240</v>
      </c>
      <c r="P5" s="539">
        <v>240</v>
      </c>
      <c r="Q5" s="541">
        <v>2320</v>
      </c>
    </row>
    <row r="6" spans="1:17" ht="21" customHeight="1">
      <c r="A6" s="534" t="s">
        <v>24</v>
      </c>
      <c r="B6" s="531">
        <v>80</v>
      </c>
      <c r="C6" s="535">
        <v>120</v>
      </c>
      <c r="D6" s="535">
        <v>400</v>
      </c>
      <c r="E6" s="535">
        <v>360</v>
      </c>
      <c r="F6" s="535">
        <v>80</v>
      </c>
      <c r="G6" s="535">
        <v>40</v>
      </c>
      <c r="H6" s="535">
        <v>80</v>
      </c>
      <c r="I6" s="535">
        <v>160</v>
      </c>
      <c r="J6" s="535">
        <v>80</v>
      </c>
      <c r="K6" s="535">
        <v>80</v>
      </c>
      <c r="L6" s="535">
        <v>200</v>
      </c>
      <c r="M6" s="536">
        <v>160</v>
      </c>
      <c r="N6" s="551">
        <v>1840</v>
      </c>
      <c r="O6" s="539">
        <v>240</v>
      </c>
      <c r="P6" s="539">
        <v>240</v>
      </c>
      <c r="Q6" s="541">
        <v>2320</v>
      </c>
    </row>
    <row r="7" spans="1:17" ht="21" customHeight="1">
      <c r="A7" s="534" t="s">
        <v>25</v>
      </c>
      <c r="B7" s="531">
        <v>80</v>
      </c>
      <c r="C7" s="535">
        <v>80</v>
      </c>
      <c r="D7" s="535">
        <v>440</v>
      </c>
      <c r="E7" s="535">
        <v>280</v>
      </c>
      <c r="F7" s="535">
        <v>80</v>
      </c>
      <c r="G7" s="535">
        <v>40</v>
      </c>
      <c r="H7" s="535">
        <v>80</v>
      </c>
      <c r="I7" s="535">
        <v>160</v>
      </c>
      <c r="J7" s="535">
        <v>80</v>
      </c>
      <c r="K7" s="535">
        <v>120</v>
      </c>
      <c r="L7" s="535">
        <v>240</v>
      </c>
      <c r="M7" s="536">
        <v>160</v>
      </c>
      <c r="N7" s="551">
        <v>1840</v>
      </c>
      <c r="O7" s="539">
        <v>240</v>
      </c>
      <c r="P7" s="539">
        <v>240</v>
      </c>
      <c r="Q7" s="541">
        <v>2320</v>
      </c>
    </row>
    <row r="8" spans="1:17" ht="21" customHeight="1">
      <c r="A8" s="534" t="s">
        <v>26</v>
      </c>
      <c r="B8" s="531">
        <v>80</v>
      </c>
      <c r="C8" s="535">
        <v>80</v>
      </c>
      <c r="D8" s="535">
        <v>440</v>
      </c>
      <c r="E8" s="535">
        <v>360</v>
      </c>
      <c r="F8" s="535">
        <v>80</v>
      </c>
      <c r="G8" s="535">
        <v>80</v>
      </c>
      <c r="H8" s="535">
        <v>80</v>
      </c>
      <c r="I8" s="535">
        <v>120</v>
      </c>
      <c r="J8" s="535">
        <v>80</v>
      </c>
      <c r="K8" s="535">
        <v>80</v>
      </c>
      <c r="L8" s="535">
        <v>200</v>
      </c>
      <c r="M8" s="536">
        <v>160</v>
      </c>
      <c r="N8" s="551">
        <v>1840</v>
      </c>
      <c r="O8" s="539">
        <v>240</v>
      </c>
      <c r="P8" s="539">
        <v>240</v>
      </c>
      <c r="Q8" s="541">
        <v>2320</v>
      </c>
    </row>
    <row r="9" spans="1:17" ht="21" customHeight="1">
      <c r="A9" s="534" t="s">
        <v>27</v>
      </c>
      <c r="B9" s="531">
        <v>80</v>
      </c>
      <c r="C9" s="535">
        <v>120</v>
      </c>
      <c r="D9" s="535">
        <v>560</v>
      </c>
      <c r="E9" s="535">
        <v>280</v>
      </c>
      <c r="F9" s="535">
        <v>80</v>
      </c>
      <c r="G9" s="535">
        <v>40</v>
      </c>
      <c r="H9" s="535">
        <v>80</v>
      </c>
      <c r="I9" s="535">
        <v>120</v>
      </c>
      <c r="J9" s="535">
        <v>80</v>
      </c>
      <c r="K9" s="535">
        <v>80</v>
      </c>
      <c r="L9" s="535">
        <v>200</v>
      </c>
      <c r="M9" s="536">
        <v>120</v>
      </c>
      <c r="N9" s="551">
        <v>1840</v>
      </c>
      <c r="O9" s="539">
        <v>240</v>
      </c>
      <c r="P9" s="539">
        <v>240</v>
      </c>
      <c r="Q9" s="541">
        <v>2320</v>
      </c>
    </row>
    <row r="10" spans="1:17" ht="19.5" customHeight="1">
      <c r="A10" s="534" t="s">
        <v>28</v>
      </c>
      <c r="B10" s="531">
        <v>80</v>
      </c>
      <c r="C10" s="535">
        <v>120</v>
      </c>
      <c r="D10" s="535">
        <v>360</v>
      </c>
      <c r="E10" s="535">
        <v>440</v>
      </c>
      <c r="F10" s="535">
        <v>80</v>
      </c>
      <c r="G10" s="535">
        <v>40</v>
      </c>
      <c r="H10" s="535">
        <v>80</v>
      </c>
      <c r="I10" s="535">
        <v>160</v>
      </c>
      <c r="J10" s="535">
        <v>80</v>
      </c>
      <c r="K10" s="535">
        <v>80</v>
      </c>
      <c r="L10" s="535">
        <v>200</v>
      </c>
      <c r="M10" s="536">
        <v>120</v>
      </c>
      <c r="N10" s="551">
        <v>1840</v>
      </c>
      <c r="O10" s="539">
        <v>240</v>
      </c>
      <c r="P10" s="539">
        <v>240</v>
      </c>
      <c r="Q10" s="541">
        <v>2320</v>
      </c>
    </row>
    <row r="11" spans="1:17" ht="21" customHeight="1">
      <c r="A11" s="534" t="s">
        <v>29</v>
      </c>
      <c r="B11" s="531">
        <v>80</v>
      </c>
      <c r="C11" s="535">
        <v>80</v>
      </c>
      <c r="D11" s="535">
        <v>600</v>
      </c>
      <c r="E11" s="535">
        <v>280</v>
      </c>
      <c r="F11" s="535">
        <v>80</v>
      </c>
      <c r="G11" s="535">
        <v>40</v>
      </c>
      <c r="H11" s="535">
        <v>80</v>
      </c>
      <c r="I11" s="535">
        <v>120</v>
      </c>
      <c r="J11" s="535">
        <v>80</v>
      </c>
      <c r="K11" s="535">
        <v>80</v>
      </c>
      <c r="L11" s="535">
        <v>160</v>
      </c>
      <c r="M11" s="536">
        <v>160</v>
      </c>
      <c r="N11" s="551">
        <v>1840</v>
      </c>
      <c r="O11" s="539">
        <v>240</v>
      </c>
      <c r="P11" s="539">
        <v>240</v>
      </c>
      <c r="Q11" s="541">
        <v>2320</v>
      </c>
    </row>
    <row r="12" spans="1:17" ht="21" customHeight="1">
      <c r="A12" s="581" t="s">
        <v>30</v>
      </c>
      <c r="B12" s="362">
        <v>80</v>
      </c>
      <c r="C12" s="553">
        <v>80</v>
      </c>
      <c r="D12" s="553">
        <v>520</v>
      </c>
      <c r="E12" s="553">
        <v>240</v>
      </c>
      <c r="F12" s="553">
        <v>80</v>
      </c>
      <c r="G12" s="553">
        <v>80</v>
      </c>
      <c r="H12" s="553">
        <v>80</v>
      </c>
      <c r="I12" s="553">
        <v>120</v>
      </c>
      <c r="J12" s="553">
        <v>80</v>
      </c>
      <c r="K12" s="553">
        <v>80</v>
      </c>
      <c r="L12" s="553">
        <v>240</v>
      </c>
      <c r="M12" s="555">
        <v>160</v>
      </c>
      <c r="N12" s="552">
        <v>1840</v>
      </c>
      <c r="O12" s="540">
        <v>240</v>
      </c>
      <c r="P12" s="540">
        <v>240</v>
      </c>
      <c r="Q12" s="542">
        <v>2320</v>
      </c>
    </row>
    <row r="13" spans="1:17" ht="21" customHeight="1">
      <c r="A13" s="528"/>
      <c r="B13" s="567" t="s">
        <v>0</v>
      </c>
      <c r="C13" s="568" t="s">
        <v>1</v>
      </c>
      <c r="D13" s="569" t="s">
        <v>2</v>
      </c>
      <c r="E13" s="570" t="s">
        <v>3</v>
      </c>
      <c r="F13" s="571" t="s">
        <v>4</v>
      </c>
      <c r="G13" s="572" t="s">
        <v>5</v>
      </c>
      <c r="H13" s="573" t="s">
        <v>6</v>
      </c>
      <c r="I13" s="574" t="s">
        <v>7</v>
      </c>
      <c r="J13" s="575" t="s">
        <v>8</v>
      </c>
      <c r="K13" s="576" t="s">
        <v>9</v>
      </c>
      <c r="L13" s="577" t="s">
        <v>10</v>
      </c>
      <c r="M13" s="578" t="s">
        <v>11</v>
      </c>
      <c r="N13" s="602" t="s">
        <v>12</v>
      </c>
      <c r="O13" s="603"/>
      <c r="P13" s="603"/>
      <c r="Q13" s="604"/>
    </row>
    <row r="14" spans="1:17" ht="21" customHeight="1">
      <c r="A14" s="525"/>
      <c r="B14" s="556" t="s">
        <v>13</v>
      </c>
      <c r="C14" s="557" t="s">
        <v>13</v>
      </c>
      <c r="D14" s="558" t="s">
        <v>14</v>
      </c>
      <c r="E14" s="559" t="s">
        <v>14</v>
      </c>
      <c r="F14" s="560" t="s">
        <v>13</v>
      </c>
      <c r="G14" s="561" t="s">
        <v>15</v>
      </c>
      <c r="H14" s="562" t="s">
        <v>13</v>
      </c>
      <c r="I14" s="563" t="s">
        <v>16</v>
      </c>
      <c r="J14" s="564" t="s">
        <v>13</v>
      </c>
      <c r="K14" s="565" t="s">
        <v>13</v>
      </c>
      <c r="L14" s="566" t="s">
        <v>16</v>
      </c>
      <c r="M14" s="580" t="s">
        <v>16</v>
      </c>
      <c r="N14" s="547" t="s">
        <v>17</v>
      </c>
      <c r="O14" s="543" t="s">
        <v>18</v>
      </c>
      <c r="P14" s="543" t="s">
        <v>19</v>
      </c>
      <c r="Q14" s="544" t="s">
        <v>20</v>
      </c>
    </row>
    <row r="15" spans="1:17" ht="21" customHeight="1">
      <c r="A15" s="358" t="s">
        <v>31</v>
      </c>
      <c r="B15" s="531">
        <v>80</v>
      </c>
      <c r="C15" s="535">
        <v>80</v>
      </c>
      <c r="D15" s="535">
        <v>480</v>
      </c>
      <c r="E15" s="535">
        <v>320</v>
      </c>
      <c r="F15" s="535">
        <v>80</v>
      </c>
      <c r="G15" s="535">
        <v>80</v>
      </c>
      <c r="H15" s="535">
        <v>80</v>
      </c>
      <c r="I15" s="535">
        <v>160</v>
      </c>
      <c r="J15" s="535">
        <v>80</v>
      </c>
      <c r="K15" s="535">
        <v>80</v>
      </c>
      <c r="L15" s="535">
        <v>160</v>
      </c>
      <c r="M15" s="536">
        <v>160</v>
      </c>
      <c r="N15" s="550">
        <v>1840</v>
      </c>
      <c r="O15" s="545">
        <v>240</v>
      </c>
      <c r="P15" s="545">
        <v>240</v>
      </c>
      <c r="Q15" s="546">
        <v>2320</v>
      </c>
    </row>
    <row r="16" spans="1:17" ht="21" customHeight="1">
      <c r="A16" s="359" t="s">
        <v>32</v>
      </c>
      <c r="B16" s="531">
        <v>80</v>
      </c>
      <c r="C16" s="535">
        <v>80</v>
      </c>
      <c r="D16" s="535">
        <v>480</v>
      </c>
      <c r="E16" s="535">
        <v>360</v>
      </c>
      <c r="F16" s="535">
        <v>80</v>
      </c>
      <c r="G16" s="535">
        <v>40</v>
      </c>
      <c r="H16" s="535">
        <v>80</v>
      </c>
      <c r="I16" s="535">
        <v>160</v>
      </c>
      <c r="J16" s="535">
        <v>80</v>
      </c>
      <c r="K16" s="535">
        <v>80</v>
      </c>
      <c r="L16" s="535">
        <v>160</v>
      </c>
      <c r="M16" s="536">
        <v>160</v>
      </c>
      <c r="N16" s="551">
        <v>1840</v>
      </c>
      <c r="O16" s="539">
        <v>240</v>
      </c>
      <c r="P16" s="539">
        <v>240</v>
      </c>
      <c r="Q16" s="541">
        <v>2320</v>
      </c>
    </row>
    <row r="17" spans="1:17" ht="21" customHeight="1">
      <c r="A17" s="359" t="s">
        <v>33</v>
      </c>
      <c r="B17" s="531">
        <v>80</v>
      </c>
      <c r="C17" s="535">
        <v>80</v>
      </c>
      <c r="D17" s="535">
        <v>440</v>
      </c>
      <c r="E17" s="535">
        <v>280</v>
      </c>
      <c r="F17" s="535">
        <v>80</v>
      </c>
      <c r="G17" s="535">
        <v>80</v>
      </c>
      <c r="H17" s="535">
        <v>80</v>
      </c>
      <c r="I17" s="535">
        <v>160</v>
      </c>
      <c r="J17" s="535">
        <v>80</v>
      </c>
      <c r="K17" s="535">
        <v>80</v>
      </c>
      <c r="L17" s="535">
        <v>240</v>
      </c>
      <c r="M17" s="536">
        <v>160</v>
      </c>
      <c r="N17" s="551">
        <v>1840</v>
      </c>
      <c r="O17" s="539">
        <v>240</v>
      </c>
      <c r="P17" s="539">
        <v>240</v>
      </c>
      <c r="Q17" s="541">
        <v>2320</v>
      </c>
    </row>
    <row r="18" spans="1:17" ht="21" customHeight="1">
      <c r="A18" s="359" t="s">
        <v>34</v>
      </c>
      <c r="B18" s="531">
        <v>80</v>
      </c>
      <c r="C18" s="535">
        <v>80</v>
      </c>
      <c r="D18" s="535">
        <v>520</v>
      </c>
      <c r="E18" s="535">
        <v>320</v>
      </c>
      <c r="F18" s="535">
        <v>80</v>
      </c>
      <c r="G18" s="535">
        <v>40</v>
      </c>
      <c r="H18" s="535">
        <v>80</v>
      </c>
      <c r="I18" s="535">
        <v>120</v>
      </c>
      <c r="J18" s="535">
        <v>80</v>
      </c>
      <c r="K18" s="535">
        <v>80</v>
      </c>
      <c r="L18" s="535">
        <v>200</v>
      </c>
      <c r="M18" s="536">
        <v>160</v>
      </c>
      <c r="N18" s="551">
        <v>1840</v>
      </c>
      <c r="O18" s="539">
        <v>240</v>
      </c>
      <c r="P18" s="539">
        <v>240</v>
      </c>
      <c r="Q18" s="541">
        <v>2320</v>
      </c>
    </row>
    <row r="19" spans="1:17" ht="21" customHeight="1">
      <c r="A19" s="359" t="s">
        <v>35</v>
      </c>
      <c r="B19" s="531">
        <v>80</v>
      </c>
      <c r="C19" s="535">
        <v>120</v>
      </c>
      <c r="D19" s="535">
        <v>480</v>
      </c>
      <c r="E19" s="535">
        <v>240</v>
      </c>
      <c r="F19" s="535">
        <v>80</v>
      </c>
      <c r="G19" s="535">
        <v>80</v>
      </c>
      <c r="H19" s="535">
        <v>80</v>
      </c>
      <c r="I19" s="535">
        <v>160</v>
      </c>
      <c r="J19" s="535">
        <v>80</v>
      </c>
      <c r="K19" s="535">
        <v>80</v>
      </c>
      <c r="L19" s="535">
        <v>240</v>
      </c>
      <c r="M19" s="536">
        <v>120</v>
      </c>
      <c r="N19" s="551">
        <v>1840</v>
      </c>
      <c r="O19" s="539">
        <v>240</v>
      </c>
      <c r="P19" s="539">
        <v>240</v>
      </c>
      <c r="Q19" s="541">
        <v>2320</v>
      </c>
    </row>
    <row r="20" spans="1:17" ht="21" customHeight="1">
      <c r="A20" s="359" t="s">
        <v>36</v>
      </c>
      <c r="B20" s="531">
        <v>80</v>
      </c>
      <c r="C20" s="535">
        <v>120</v>
      </c>
      <c r="D20" s="535">
        <v>560</v>
      </c>
      <c r="E20" s="535">
        <v>240</v>
      </c>
      <c r="F20" s="535">
        <v>80</v>
      </c>
      <c r="G20" s="535">
        <v>80</v>
      </c>
      <c r="H20" s="535">
        <v>80</v>
      </c>
      <c r="I20" s="535">
        <v>160</v>
      </c>
      <c r="J20" s="535">
        <v>80</v>
      </c>
      <c r="K20" s="535">
        <v>80</v>
      </c>
      <c r="L20" s="535">
        <v>160</v>
      </c>
      <c r="M20" s="536">
        <v>120</v>
      </c>
      <c r="N20" s="551">
        <v>1840</v>
      </c>
      <c r="O20" s="539">
        <v>240</v>
      </c>
      <c r="P20" s="539">
        <v>240</v>
      </c>
      <c r="Q20" s="541">
        <v>2320</v>
      </c>
    </row>
    <row r="21" spans="1:17" ht="21" customHeight="1">
      <c r="A21" s="359" t="s">
        <v>37</v>
      </c>
      <c r="B21" s="531">
        <v>80</v>
      </c>
      <c r="C21" s="535">
        <v>120</v>
      </c>
      <c r="D21" s="535">
        <v>520</v>
      </c>
      <c r="E21" s="535">
        <v>240</v>
      </c>
      <c r="F21" s="535">
        <v>80</v>
      </c>
      <c r="G21" s="535">
        <v>80</v>
      </c>
      <c r="H21" s="535">
        <v>80</v>
      </c>
      <c r="I21" s="535">
        <v>120</v>
      </c>
      <c r="J21" s="535">
        <v>80</v>
      </c>
      <c r="K21" s="535">
        <v>80</v>
      </c>
      <c r="L21" s="535">
        <v>200</v>
      </c>
      <c r="M21" s="536">
        <v>160</v>
      </c>
      <c r="N21" s="551">
        <v>1840</v>
      </c>
      <c r="O21" s="539">
        <v>240</v>
      </c>
      <c r="P21" s="539">
        <v>240</v>
      </c>
      <c r="Q21" s="541">
        <v>2320</v>
      </c>
    </row>
    <row r="22" spans="1:17" ht="21" customHeight="1">
      <c r="A22" s="359" t="s">
        <v>38</v>
      </c>
      <c r="B22" s="531">
        <v>80</v>
      </c>
      <c r="C22" s="535">
        <v>80</v>
      </c>
      <c r="D22" s="535">
        <v>360</v>
      </c>
      <c r="E22" s="535">
        <v>400</v>
      </c>
      <c r="F22" s="535">
        <v>80</v>
      </c>
      <c r="G22" s="535">
        <v>80</v>
      </c>
      <c r="H22" s="535">
        <v>80</v>
      </c>
      <c r="I22" s="535">
        <v>160</v>
      </c>
      <c r="J22" s="535">
        <v>80</v>
      </c>
      <c r="K22" s="535">
        <v>80</v>
      </c>
      <c r="L22" s="535">
        <v>200</v>
      </c>
      <c r="M22" s="536">
        <v>160</v>
      </c>
      <c r="N22" s="551">
        <v>1840</v>
      </c>
      <c r="O22" s="539">
        <v>240</v>
      </c>
      <c r="P22" s="539">
        <v>240</v>
      </c>
      <c r="Q22" s="541">
        <v>2320</v>
      </c>
    </row>
    <row r="23" spans="1:17" ht="21" customHeight="1">
      <c r="A23" s="359" t="s">
        <v>39</v>
      </c>
      <c r="B23" s="531">
        <v>80</v>
      </c>
      <c r="C23" s="535">
        <v>120</v>
      </c>
      <c r="D23" s="535">
        <v>360</v>
      </c>
      <c r="E23" s="535">
        <v>360</v>
      </c>
      <c r="F23" s="535">
        <v>80</v>
      </c>
      <c r="G23" s="535">
        <v>80</v>
      </c>
      <c r="H23" s="535">
        <v>80</v>
      </c>
      <c r="I23" s="535">
        <v>120</v>
      </c>
      <c r="J23" s="535">
        <v>80</v>
      </c>
      <c r="K23" s="535">
        <v>80</v>
      </c>
      <c r="L23" s="535">
        <v>200</v>
      </c>
      <c r="M23" s="536">
        <v>200</v>
      </c>
      <c r="N23" s="551">
        <v>1840</v>
      </c>
      <c r="O23" s="539">
        <v>240</v>
      </c>
      <c r="P23" s="539">
        <v>240</v>
      </c>
      <c r="Q23" s="541">
        <v>2320</v>
      </c>
    </row>
    <row r="24" spans="1:17" ht="21" customHeight="1">
      <c r="A24" s="378" t="s">
        <v>40</v>
      </c>
      <c r="B24" s="362">
        <v>80</v>
      </c>
      <c r="C24" s="553">
        <v>80</v>
      </c>
      <c r="D24" s="553">
        <v>360</v>
      </c>
      <c r="E24" s="553">
        <v>320</v>
      </c>
      <c r="F24" s="553">
        <v>80</v>
      </c>
      <c r="G24" s="553">
        <v>80</v>
      </c>
      <c r="H24" s="553">
        <v>80</v>
      </c>
      <c r="I24" s="553">
        <v>120</v>
      </c>
      <c r="J24" s="553">
        <v>80</v>
      </c>
      <c r="K24" s="553">
        <v>80</v>
      </c>
      <c r="L24" s="553">
        <v>200</v>
      </c>
      <c r="M24" s="555">
        <v>280</v>
      </c>
      <c r="N24" s="552">
        <v>1840</v>
      </c>
      <c r="O24" s="540">
        <v>240</v>
      </c>
      <c r="P24" s="540">
        <v>240</v>
      </c>
      <c r="Q24" s="542">
        <v>2320</v>
      </c>
    </row>
    <row r="25" spans="1:17" ht="21" customHeight="1">
      <c r="A25" s="513"/>
      <c r="B25" s="567" t="s">
        <v>0</v>
      </c>
      <c r="C25" s="568" t="s">
        <v>1</v>
      </c>
      <c r="D25" s="569" t="s">
        <v>2</v>
      </c>
      <c r="E25" s="570" t="s">
        <v>3</v>
      </c>
      <c r="F25" s="571" t="s">
        <v>4</v>
      </c>
      <c r="G25" s="572" t="s">
        <v>5</v>
      </c>
      <c r="H25" s="573" t="s">
        <v>6</v>
      </c>
      <c r="I25" s="574" t="s">
        <v>7</v>
      </c>
      <c r="J25" s="575" t="s">
        <v>8</v>
      </c>
      <c r="K25" s="576" t="s">
        <v>9</v>
      </c>
      <c r="L25" s="577" t="s">
        <v>10</v>
      </c>
      <c r="M25" s="578" t="s">
        <v>11</v>
      </c>
      <c r="N25" s="602"/>
      <c r="O25" s="603"/>
      <c r="P25" s="603"/>
      <c r="Q25" s="604"/>
    </row>
    <row r="26" spans="1:17" ht="21" customHeight="1">
      <c r="A26" s="514"/>
      <c r="B26" s="556" t="s">
        <v>13</v>
      </c>
      <c r="C26" s="557" t="s">
        <v>13</v>
      </c>
      <c r="D26" s="558" t="s">
        <v>14</v>
      </c>
      <c r="E26" s="559" t="s">
        <v>14</v>
      </c>
      <c r="F26" s="560" t="s">
        <v>13</v>
      </c>
      <c r="G26" s="561" t="s">
        <v>15</v>
      </c>
      <c r="H26" s="562" t="s">
        <v>13</v>
      </c>
      <c r="I26" s="563" t="s">
        <v>16</v>
      </c>
      <c r="J26" s="564" t="s">
        <v>13</v>
      </c>
      <c r="K26" s="565" t="s">
        <v>13</v>
      </c>
      <c r="L26" s="566" t="s">
        <v>16</v>
      </c>
      <c r="M26" s="580" t="s">
        <v>16</v>
      </c>
      <c r="N26" s="547" t="s">
        <v>17</v>
      </c>
      <c r="O26" s="543" t="s">
        <v>18</v>
      </c>
      <c r="P26" s="543" t="s">
        <v>19</v>
      </c>
      <c r="Q26" s="544" t="s">
        <v>20</v>
      </c>
    </row>
    <row r="27" spans="1:17" ht="21" customHeight="1">
      <c r="A27" s="549" t="s">
        <v>41</v>
      </c>
      <c r="B27" s="363">
        <v>80</v>
      </c>
      <c r="C27" s="548">
        <v>80</v>
      </c>
      <c r="D27" s="548">
        <v>480</v>
      </c>
      <c r="E27" s="548">
        <v>240</v>
      </c>
      <c r="F27" s="548">
        <v>80</v>
      </c>
      <c r="G27" s="548">
        <v>80</v>
      </c>
      <c r="H27" s="548">
        <v>80</v>
      </c>
      <c r="I27" s="548">
        <v>120</v>
      </c>
      <c r="J27" s="548">
        <v>80</v>
      </c>
      <c r="K27" s="548">
        <v>80</v>
      </c>
      <c r="L27" s="548">
        <v>200</v>
      </c>
      <c r="M27" s="554">
        <v>240</v>
      </c>
      <c r="N27" s="550">
        <v>1840</v>
      </c>
      <c r="O27" s="545">
        <v>240</v>
      </c>
      <c r="P27" s="545">
        <v>240</v>
      </c>
      <c r="Q27" s="546">
        <v>2320</v>
      </c>
    </row>
    <row r="28" spans="1:17" ht="21" customHeight="1">
      <c r="A28" s="359" t="s">
        <v>42</v>
      </c>
      <c r="B28" s="531">
        <v>80</v>
      </c>
      <c r="C28" s="535">
        <v>80</v>
      </c>
      <c r="D28" s="535">
        <v>360</v>
      </c>
      <c r="E28" s="535">
        <v>440</v>
      </c>
      <c r="F28" s="535">
        <v>80</v>
      </c>
      <c r="G28" s="535">
        <v>40</v>
      </c>
      <c r="H28" s="535">
        <v>80</v>
      </c>
      <c r="I28" s="535">
        <v>120</v>
      </c>
      <c r="J28" s="535">
        <v>80</v>
      </c>
      <c r="K28" s="535">
        <v>80</v>
      </c>
      <c r="L28" s="535">
        <v>160</v>
      </c>
      <c r="M28" s="536">
        <v>240</v>
      </c>
      <c r="N28" s="551">
        <v>1840</v>
      </c>
      <c r="O28" s="539">
        <v>240</v>
      </c>
      <c r="P28" s="539">
        <v>240</v>
      </c>
      <c r="Q28" s="541">
        <v>2320</v>
      </c>
    </row>
    <row r="29" spans="1:17" ht="21" customHeight="1">
      <c r="A29" s="359" t="s">
        <v>43</v>
      </c>
      <c r="B29" s="531">
        <v>80</v>
      </c>
      <c r="C29" s="535">
        <v>80</v>
      </c>
      <c r="D29" s="535">
        <v>320</v>
      </c>
      <c r="E29" s="535">
        <v>440</v>
      </c>
      <c r="F29" s="535">
        <v>80</v>
      </c>
      <c r="G29" s="535">
        <v>80</v>
      </c>
      <c r="H29" s="535">
        <v>80</v>
      </c>
      <c r="I29" s="535">
        <v>160</v>
      </c>
      <c r="J29" s="535">
        <v>80</v>
      </c>
      <c r="K29" s="535">
        <v>80</v>
      </c>
      <c r="L29" s="535">
        <v>200</v>
      </c>
      <c r="M29" s="536">
        <v>160</v>
      </c>
      <c r="N29" s="551">
        <v>1840</v>
      </c>
      <c r="O29" s="539">
        <v>240</v>
      </c>
      <c r="P29" s="539">
        <v>240</v>
      </c>
      <c r="Q29" s="541">
        <v>2320</v>
      </c>
    </row>
    <row r="30" spans="1:17" ht="21" customHeight="1">
      <c r="A30" s="359" t="s">
        <v>44</v>
      </c>
      <c r="B30" s="531">
        <v>80</v>
      </c>
      <c r="C30" s="535">
        <v>80</v>
      </c>
      <c r="D30" s="535">
        <v>480</v>
      </c>
      <c r="E30" s="535">
        <v>360</v>
      </c>
      <c r="F30" s="535">
        <v>80</v>
      </c>
      <c r="G30" s="535">
        <v>80</v>
      </c>
      <c r="H30" s="535">
        <v>80</v>
      </c>
      <c r="I30" s="535">
        <v>120</v>
      </c>
      <c r="J30" s="535">
        <v>80</v>
      </c>
      <c r="K30" s="535">
        <v>80</v>
      </c>
      <c r="L30" s="535">
        <v>160</v>
      </c>
      <c r="M30" s="536">
        <v>160</v>
      </c>
      <c r="N30" s="551">
        <v>1840</v>
      </c>
      <c r="O30" s="539">
        <v>240</v>
      </c>
      <c r="P30" s="539">
        <v>240</v>
      </c>
      <c r="Q30" s="541">
        <v>2320</v>
      </c>
    </row>
    <row r="31" spans="1:17" ht="21" customHeight="1">
      <c r="A31" s="359" t="s">
        <v>45</v>
      </c>
      <c r="B31" s="531">
        <v>80</v>
      </c>
      <c r="C31" s="535">
        <v>80</v>
      </c>
      <c r="D31" s="535">
        <v>400</v>
      </c>
      <c r="E31" s="535">
        <v>280</v>
      </c>
      <c r="F31" s="535">
        <v>80</v>
      </c>
      <c r="G31" s="535">
        <v>80</v>
      </c>
      <c r="H31" s="535">
        <v>80</v>
      </c>
      <c r="I31" s="535">
        <v>160</v>
      </c>
      <c r="J31" s="535">
        <v>80</v>
      </c>
      <c r="K31" s="535">
        <v>120</v>
      </c>
      <c r="L31" s="535">
        <v>120</v>
      </c>
      <c r="M31" s="536">
        <v>280</v>
      </c>
      <c r="N31" s="551">
        <v>1840</v>
      </c>
      <c r="O31" s="539">
        <v>240</v>
      </c>
      <c r="P31" s="539">
        <v>240</v>
      </c>
      <c r="Q31" s="541">
        <v>2320</v>
      </c>
    </row>
    <row r="32" spans="1:17" ht="20.25" customHeight="1">
      <c r="A32" s="359" t="s">
        <v>46</v>
      </c>
      <c r="B32" s="531">
        <v>80</v>
      </c>
      <c r="C32" s="535">
        <v>80</v>
      </c>
      <c r="D32" s="535">
        <v>440</v>
      </c>
      <c r="E32" s="535">
        <v>280</v>
      </c>
      <c r="F32" s="535">
        <v>200</v>
      </c>
      <c r="G32" s="535">
        <v>80</v>
      </c>
      <c r="H32" s="535">
        <v>80</v>
      </c>
      <c r="I32" s="535">
        <v>120</v>
      </c>
      <c r="J32" s="535">
        <v>80</v>
      </c>
      <c r="K32" s="535">
        <v>80</v>
      </c>
      <c r="L32" s="535">
        <v>120</v>
      </c>
      <c r="M32" s="536">
        <v>200</v>
      </c>
      <c r="N32" s="551">
        <v>1840</v>
      </c>
      <c r="O32" s="539">
        <v>240</v>
      </c>
      <c r="P32" s="539">
        <v>240</v>
      </c>
      <c r="Q32" s="541">
        <v>2320</v>
      </c>
    </row>
    <row r="33" spans="1:17" ht="21" customHeight="1">
      <c r="A33" s="359" t="s">
        <v>47</v>
      </c>
      <c r="B33" s="531">
        <v>80</v>
      </c>
      <c r="C33" s="535">
        <v>80</v>
      </c>
      <c r="D33" s="535">
        <v>280</v>
      </c>
      <c r="E33" s="535">
        <v>320</v>
      </c>
      <c r="F33" s="535">
        <v>80</v>
      </c>
      <c r="G33" s="535">
        <v>40</v>
      </c>
      <c r="H33" s="535">
        <v>80</v>
      </c>
      <c r="I33" s="535">
        <v>240</v>
      </c>
      <c r="J33" s="535">
        <v>80</v>
      </c>
      <c r="K33" s="535">
        <v>80</v>
      </c>
      <c r="L33" s="535">
        <v>160</v>
      </c>
      <c r="M33" s="536">
        <v>320</v>
      </c>
      <c r="N33" s="551">
        <v>1840</v>
      </c>
      <c r="O33" s="539">
        <v>240</v>
      </c>
      <c r="P33" s="539">
        <v>240</v>
      </c>
      <c r="Q33" s="541">
        <v>2320</v>
      </c>
    </row>
    <row r="34" spans="1:17" ht="21" customHeight="1">
      <c r="A34" s="359" t="s">
        <v>48</v>
      </c>
      <c r="B34" s="531">
        <v>80</v>
      </c>
      <c r="C34" s="535">
        <v>80</v>
      </c>
      <c r="D34" s="535">
        <v>520</v>
      </c>
      <c r="E34" s="535">
        <v>240</v>
      </c>
      <c r="F34" s="535">
        <v>160</v>
      </c>
      <c r="G34" s="535">
        <v>40</v>
      </c>
      <c r="H34" s="535">
        <v>80</v>
      </c>
      <c r="I34" s="535">
        <v>200</v>
      </c>
      <c r="J34" s="535">
        <v>80</v>
      </c>
      <c r="K34" s="535">
        <v>80</v>
      </c>
      <c r="L34" s="535">
        <v>120</v>
      </c>
      <c r="M34" s="536">
        <v>160</v>
      </c>
      <c r="N34" s="551">
        <v>1840</v>
      </c>
      <c r="O34" s="539">
        <v>240</v>
      </c>
      <c r="P34" s="539">
        <v>240</v>
      </c>
      <c r="Q34" s="541">
        <v>2320</v>
      </c>
    </row>
    <row r="35" spans="1:17" ht="21" customHeight="1">
      <c r="A35" s="359" t="s">
        <v>49</v>
      </c>
      <c r="B35" s="531">
        <v>80</v>
      </c>
      <c r="C35" s="535">
        <v>80</v>
      </c>
      <c r="D35" s="535">
        <v>400</v>
      </c>
      <c r="E35" s="535">
        <v>320</v>
      </c>
      <c r="F35" s="535">
        <v>80</v>
      </c>
      <c r="G35" s="535">
        <v>80</v>
      </c>
      <c r="H35" s="535">
        <v>160</v>
      </c>
      <c r="I35" s="535">
        <v>120</v>
      </c>
      <c r="J35" s="535">
        <v>80</v>
      </c>
      <c r="K35" s="535">
        <v>80</v>
      </c>
      <c r="L35" s="535">
        <v>120</v>
      </c>
      <c r="M35" s="536">
        <v>240</v>
      </c>
      <c r="N35" s="551">
        <v>1840</v>
      </c>
      <c r="O35" s="539">
        <v>240</v>
      </c>
      <c r="P35" s="539">
        <v>240</v>
      </c>
      <c r="Q35" s="541">
        <v>2320</v>
      </c>
    </row>
    <row r="36" spans="1:17" ht="21" customHeight="1">
      <c r="A36" s="360" t="s">
        <v>50</v>
      </c>
      <c r="B36" s="532">
        <v>80</v>
      </c>
      <c r="C36" s="537">
        <v>80</v>
      </c>
      <c r="D36" s="537">
        <v>480</v>
      </c>
      <c r="E36" s="537">
        <v>240</v>
      </c>
      <c r="F36" s="537">
        <v>80</v>
      </c>
      <c r="G36" s="537">
        <v>80</v>
      </c>
      <c r="H36" s="537">
        <v>80</v>
      </c>
      <c r="I36" s="537">
        <v>200</v>
      </c>
      <c r="J36" s="537">
        <v>80</v>
      </c>
      <c r="K36" s="537">
        <v>80</v>
      </c>
      <c r="L36" s="537">
        <v>120</v>
      </c>
      <c r="M36" s="538">
        <v>240</v>
      </c>
      <c r="N36" s="552">
        <v>1840</v>
      </c>
      <c r="O36" s="540">
        <v>240</v>
      </c>
      <c r="P36" s="540">
        <v>240</v>
      </c>
      <c r="Q36" s="542">
        <v>2320</v>
      </c>
    </row>
  </sheetData>
  <mergeCells count="3">
    <mergeCell ref="N25:Q25"/>
    <mergeCell ref="N1:Q1"/>
    <mergeCell ref="N13:Q13"/>
  </mergeCells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B53E-0FA5-4277-A094-C411F3C4148A}">
  <dimension ref="A1:U221"/>
  <sheetViews>
    <sheetView zoomScaleNormal="100" workbookViewId="0">
      <pane xSplit="6" ySplit="4" topLeftCell="G67" activePane="bottomRight" state="frozen"/>
      <selection pane="bottomRight" activeCell="F67" sqref="F67"/>
      <selection pane="bottomLeft" activeCell="A4" sqref="A4"/>
      <selection pane="topRight" activeCell="F1" sqref="F1"/>
    </sheetView>
  </sheetViews>
  <sheetFormatPr defaultRowHeight="15"/>
  <cols>
    <col min="1" max="1" width="12" style="50" customWidth="1"/>
    <col min="2" max="2" width="12.42578125" style="50" customWidth="1"/>
    <col min="3" max="3" width="5.85546875" style="73" customWidth="1"/>
    <col min="4" max="4" width="11.85546875" style="22" customWidth="1"/>
    <col min="5" max="5" width="11.5703125" style="22" customWidth="1"/>
    <col min="6" max="6" width="38.140625" style="3" customWidth="1"/>
    <col min="7" max="14" width="6" style="84" customWidth="1"/>
    <col min="15" max="15" width="16.85546875" style="85" customWidth="1"/>
    <col min="16" max="18" width="6" style="22" customWidth="1"/>
    <col min="19" max="20" width="6" style="84" customWidth="1"/>
    <col min="22" max="22" width="3.42578125" style="22" customWidth="1"/>
    <col min="23" max="16384" width="9.140625" style="22"/>
  </cols>
  <sheetData>
    <row r="1" spans="1:20" ht="15.75">
      <c r="A1" s="687" t="s">
        <v>612</v>
      </c>
      <c r="B1" s="690" t="s">
        <v>613</v>
      </c>
      <c r="C1" s="124"/>
      <c r="D1" s="125"/>
      <c r="E1" s="125"/>
      <c r="F1" s="126"/>
      <c r="G1" s="693" t="s">
        <v>614</v>
      </c>
      <c r="H1" s="694"/>
      <c r="I1" s="694"/>
      <c r="J1" s="694"/>
      <c r="K1" s="694"/>
      <c r="L1" s="694"/>
      <c r="M1" s="694"/>
      <c r="N1" s="694"/>
      <c r="O1" s="701" t="s">
        <v>615</v>
      </c>
      <c r="P1" s="695" t="s">
        <v>616</v>
      </c>
      <c r="Q1" s="696"/>
      <c r="R1" s="696"/>
      <c r="S1" s="696"/>
      <c r="T1" s="696"/>
    </row>
    <row r="2" spans="1:20" ht="26.25" customHeight="1">
      <c r="A2" s="688"/>
      <c r="B2" s="691"/>
      <c r="C2" s="124"/>
      <c r="D2" s="125"/>
      <c r="E2" s="125"/>
      <c r="F2" s="126"/>
      <c r="G2" s="113" t="s">
        <v>617</v>
      </c>
      <c r="H2" s="114" t="s">
        <v>618</v>
      </c>
      <c r="I2" s="703" t="s">
        <v>619</v>
      </c>
      <c r="J2" s="115" t="s">
        <v>620</v>
      </c>
      <c r="K2" s="116" t="s">
        <v>621</v>
      </c>
      <c r="L2" s="703" t="s">
        <v>619</v>
      </c>
      <c r="M2" s="115" t="s">
        <v>622</v>
      </c>
      <c r="N2" s="116" t="s">
        <v>623</v>
      </c>
      <c r="O2" s="702"/>
      <c r="P2" s="100" t="s">
        <v>617</v>
      </c>
      <c r="Q2" s="89" t="s">
        <v>618</v>
      </c>
      <c r="R2" s="684" t="s">
        <v>619</v>
      </c>
      <c r="S2" s="88" t="s">
        <v>620</v>
      </c>
      <c r="T2" s="95" t="s">
        <v>621</v>
      </c>
    </row>
    <row r="3" spans="1:20" s="3" customFormat="1" ht="18" customHeight="1">
      <c r="A3" s="688"/>
      <c r="B3" s="691"/>
      <c r="C3" s="124"/>
      <c r="D3" s="126"/>
      <c r="E3" s="126"/>
      <c r="F3" s="127" t="s">
        <v>624</v>
      </c>
      <c r="G3" s="120" t="s">
        <v>625</v>
      </c>
      <c r="H3" s="118" t="s">
        <v>625</v>
      </c>
      <c r="I3" s="704"/>
      <c r="J3" s="120" t="s">
        <v>626</v>
      </c>
      <c r="K3" s="119" t="s">
        <v>627</v>
      </c>
      <c r="L3" s="704"/>
      <c r="M3" s="120" t="s">
        <v>628</v>
      </c>
      <c r="N3" s="119" t="s">
        <v>629</v>
      </c>
      <c r="O3" s="702"/>
      <c r="P3" s="101" t="s">
        <v>626</v>
      </c>
      <c r="Q3" s="90" t="s">
        <v>627</v>
      </c>
      <c r="R3" s="685"/>
      <c r="S3" s="93" t="s">
        <v>626</v>
      </c>
      <c r="T3" s="87" t="s">
        <v>627</v>
      </c>
    </row>
    <row r="4" spans="1:20" s="3" customFormat="1" ht="18" customHeight="1">
      <c r="A4" s="689"/>
      <c r="B4" s="692"/>
      <c r="C4" s="124"/>
      <c r="D4" s="126"/>
      <c r="E4" s="126"/>
      <c r="F4" s="127" t="s">
        <v>630</v>
      </c>
      <c r="G4" s="117">
        <v>6</v>
      </c>
      <c r="H4" s="121">
        <v>6</v>
      </c>
      <c r="I4" s="705"/>
      <c r="J4" s="123">
        <v>6</v>
      </c>
      <c r="K4" s="122">
        <v>6</v>
      </c>
      <c r="L4" s="705"/>
      <c r="M4" s="123">
        <v>6</v>
      </c>
      <c r="N4" s="119" t="s">
        <v>631</v>
      </c>
      <c r="O4" s="702"/>
      <c r="P4" s="78" t="s">
        <v>632</v>
      </c>
      <c r="Q4" s="78" t="s">
        <v>632</v>
      </c>
      <c r="R4" s="686"/>
      <c r="S4" s="78" t="s">
        <v>633</v>
      </c>
      <c r="T4" s="87" t="s">
        <v>633</v>
      </c>
    </row>
    <row r="5" spans="1:20" ht="18.75" customHeight="1">
      <c r="A5" s="58">
        <v>1</v>
      </c>
      <c r="B5" s="77"/>
      <c r="C5" s="75" t="s">
        <v>181</v>
      </c>
      <c r="D5" s="62"/>
      <c r="E5" s="62"/>
      <c r="F5" s="66"/>
      <c r="G5" s="108"/>
      <c r="H5" s="109"/>
      <c r="I5" s="135"/>
      <c r="J5" s="109"/>
      <c r="K5" s="109"/>
      <c r="L5" s="135"/>
      <c r="M5" s="109"/>
      <c r="N5" s="109"/>
      <c r="O5" s="132"/>
      <c r="P5" s="102"/>
      <c r="Q5" s="62"/>
      <c r="R5" s="138"/>
      <c r="S5" s="79"/>
      <c r="T5" s="79"/>
    </row>
    <row r="6" spans="1:20" ht="13.5" customHeight="1">
      <c r="A6" s="64"/>
      <c r="B6" s="64"/>
      <c r="C6" s="71"/>
      <c r="D6" s="57" t="s">
        <v>634</v>
      </c>
      <c r="E6" s="56"/>
      <c r="F6" s="67"/>
      <c r="G6" s="110"/>
      <c r="H6" s="111"/>
      <c r="I6" s="136"/>
      <c r="J6" s="112"/>
      <c r="K6" s="111"/>
      <c r="L6" s="136"/>
      <c r="M6" s="112"/>
      <c r="N6" s="128"/>
      <c r="O6" s="133"/>
      <c r="P6" s="103"/>
      <c r="Q6" s="97"/>
      <c r="R6" s="139"/>
      <c r="S6" s="96"/>
      <c r="T6" s="107"/>
    </row>
    <row r="7" spans="1:20" ht="13.5" customHeight="1">
      <c r="A7" s="50">
        <v>1</v>
      </c>
      <c r="B7" s="50">
        <v>1</v>
      </c>
      <c r="C7" s="72">
        <v>201</v>
      </c>
      <c r="D7" s="91"/>
      <c r="E7" s="59"/>
      <c r="F7" s="68"/>
      <c r="G7" s="104">
        <f>SUMIFS('VS praxe dle ročníků'!$E$4:$E$33,'VS praxe dle ročníků'!$A$4:$A$33,$A7,'VS praxe dle ročníků'!$B$4:$B$33,$C7)</f>
        <v>0</v>
      </c>
      <c r="H7" s="81">
        <f>SUMIFS('VS praxe dle ročníků'!$E$36:$E$67,'VS praxe dle ročníků'!$A$36:$A$67,$A7,'VS praxe dle ročníků'!$B$36:$B$67,$C7)</f>
        <v>0</v>
      </c>
      <c r="I7" s="137"/>
      <c r="J7" s="80">
        <f>SUMIFS('VS praxe dle ročníků'!$E$82:$E$119,'VS praxe dle ročníků'!$A$82:$A$119,$A7,'VS praxe dle ročníků'!$B$82:$B$119,$C7)</f>
        <v>0</v>
      </c>
      <c r="K7" s="81">
        <f>SUMIFS('VS praxe dle ročníků'!$E$122:$E$193,'VS praxe dle ročníků'!$A$122:$A$193,$A7,'VS praxe dle ročníků'!$B$122:$B$193,$C7)</f>
        <v>0</v>
      </c>
      <c r="L7" s="137"/>
      <c r="M7" s="80">
        <f>SUMIFS('VS praxe dle ročníků'!$E$211:$E$248,'VS praxe dle ročníků'!$A$211:$A$248,$A7,'VS praxe dle ročníků'!$B$211:$B$248,$C7)</f>
        <v>0</v>
      </c>
      <c r="N7" s="98">
        <f>SUMIFS('VS praxe dle ročníků'!$E$251:$E$345,'VS praxe dle ročníků'!$A$251:$A$345,$A7,'VS praxe dle ročníků'!$B$251:$B$345,$C7)</f>
        <v>0</v>
      </c>
      <c r="O7" s="134" t="s">
        <v>635</v>
      </c>
      <c r="P7" s="104">
        <f>SUMIFS('IP Praxe dle ročníků'!$E$6:$E$78,'IP Praxe dle ročníků'!$A$6:$A$78,$B7,'IP Praxe dle ročníků'!$B$6:$B$78,$C7)</f>
        <v>0</v>
      </c>
      <c r="Q7" s="81">
        <f>SUMIFS('IP Praxe dle ročníků'!$E$82:$E$154,'IP Praxe dle ročníků'!$A$82:$A$154,$B7,'IP Praxe dle ročníků'!$B$82:$B$154,$C7)</f>
        <v>0</v>
      </c>
      <c r="R7" s="137"/>
      <c r="S7" s="80">
        <f>SUMIFS('IP Praxe dle ročníků'!$E$159:$E$234,'IP Praxe dle ročníků'!$A$159:$A$234,$B7,'IP Praxe dle ročníků'!$B$159:$B$234,$C7)</f>
        <v>0</v>
      </c>
      <c r="T7" s="98">
        <f>SUMIFS('IP Praxe dle ročníků'!$E$238:$E$308,'IP Praxe dle ročníků'!$A$238:$A$308,$B7,'IP Praxe dle ročníků'!$B$238:$B$308,$C7)</f>
        <v>0</v>
      </c>
    </row>
    <row r="8" spans="1:20" ht="13.5" customHeight="1">
      <c r="A8" s="50">
        <v>8</v>
      </c>
      <c r="B8" s="50">
        <v>1</v>
      </c>
      <c r="C8" s="72">
        <v>201</v>
      </c>
      <c r="D8" s="91"/>
      <c r="E8" s="59"/>
      <c r="F8" s="68"/>
      <c r="G8" s="104">
        <f>SUMIFS('VS praxe dle ročníků'!$E$4:$E$33,'VS praxe dle ročníků'!$A$4:$A$33,$A8,'VS praxe dle ročníků'!$B$4:$B$33,$C8)</f>
        <v>0</v>
      </c>
      <c r="H8" s="81">
        <f>SUMIFS('VS praxe dle ročníků'!$E$36:$E$67,'VS praxe dle ročníků'!$A$36:$A$67,$A8,'VS praxe dle ročníků'!$B$36:$B$67,$C8)</f>
        <v>0</v>
      </c>
      <c r="I8" s="137"/>
      <c r="J8" s="80">
        <f>SUMIFS('VS praxe dle ročníků'!$E$82:$E$119,'VS praxe dle ročníků'!$A$82:$A$119,$A8,'VS praxe dle ročníků'!$B$82:$B$119,$C8)</f>
        <v>0</v>
      </c>
      <c r="K8" s="81">
        <f>SUMIFS('VS praxe dle ročníků'!$E$122:$E$193,'VS praxe dle ročníků'!$A$122:$A$193,$A8,'VS praxe dle ročníků'!$B$122:$B$193,$C8)</f>
        <v>0</v>
      </c>
      <c r="L8" s="137"/>
      <c r="M8" s="80">
        <f>SUMIFS('VS praxe dle ročníků'!$E$211:$E$248,'VS praxe dle ročníků'!$A$211:$A$248,$A8,'VS praxe dle ročníků'!$B$211:$B$248,$C8)</f>
        <v>0</v>
      </c>
      <c r="N8" s="98">
        <f>SUMIFS('VS praxe dle ročníků'!$E$251:$E$345,'VS praxe dle ročníků'!$A$251:$A$345,$A8,'VS praxe dle ročníků'!$B$251:$B$345,$C8)</f>
        <v>0</v>
      </c>
      <c r="O8" s="134" t="s">
        <v>636</v>
      </c>
      <c r="P8" s="104">
        <f>SUMIFS('IP Praxe dle ročníků'!$E$6:$E$78,'IP Praxe dle ročníků'!$A$6:$A$78,$B8,'IP Praxe dle ročníků'!$B$6:$B$78,$C8)</f>
        <v>0</v>
      </c>
      <c r="Q8" s="81">
        <f>SUMIFS('IP Praxe dle ročníků'!$E$82:$E$154,'IP Praxe dle ročníků'!$A$82:$A$154,$B8,'IP Praxe dle ročníků'!$B$82:$B$154,$C8)</f>
        <v>0</v>
      </c>
      <c r="R8" s="137"/>
      <c r="S8" s="80">
        <f>SUMIFS('IP Praxe dle ročníků'!$E$159:$E$234,'IP Praxe dle ročníků'!$A$159:$A$234,$B8,'IP Praxe dle ročníků'!$B$159:$B$234,$C8)</f>
        <v>0</v>
      </c>
      <c r="T8" s="98">
        <f>SUMIFS('IP Praxe dle ročníků'!$E$238:$E$308,'IP Praxe dle ročníků'!$A$238:$A$308,$B8,'IP Praxe dle ročníků'!$B$238:$B$308,$C8)</f>
        <v>0</v>
      </c>
    </row>
    <row r="9" spans="1:20" ht="13.5" customHeight="1">
      <c r="C9" s="72"/>
      <c r="D9" s="91"/>
      <c r="E9" s="59">
        <v>20131</v>
      </c>
      <c r="F9" s="68" t="s">
        <v>637</v>
      </c>
      <c r="G9" s="104">
        <f>SUMIFS('VS praxe dle ročníků'!$E$4:$E$33,'VS praxe dle ročníků'!$A$4:$A$33,$A9,'VS praxe dle ročníků'!$B$4:$B$33,$C9)</f>
        <v>0</v>
      </c>
      <c r="H9" s="81">
        <f>SUMIFS('VS praxe dle ročníků'!$E$36:$E$67,'VS praxe dle ročníků'!$A$36:$A$67,$A9,'VS praxe dle ročníků'!$B$36:$B$67,$C9)</f>
        <v>0</v>
      </c>
      <c r="I9" s="137"/>
      <c r="J9" s="80">
        <f>SUMIFS('VS praxe dle ročníků'!$E$82:$E$119,'VS praxe dle ročníků'!$A$82:$A$119,$A9,'VS praxe dle ročníků'!$B$82:$B$119,$C9)</f>
        <v>0</v>
      </c>
      <c r="K9" s="81">
        <f>SUMIFS('VS praxe dle ročníků'!$E$122:$E$193,'VS praxe dle ročníků'!$A$122:$A$193,$A9,'VS praxe dle ročníků'!$B$122:$B$193,$C9)</f>
        <v>0</v>
      </c>
      <c r="L9" s="137"/>
      <c r="M9" s="80">
        <f>SUMIFS('VS praxe dle ročníků'!$E$211:$E$248,'VS praxe dle ročníků'!$A$211:$A$248,$A9,'VS praxe dle ročníků'!$B$211:$B$248,$C9)</f>
        <v>0</v>
      </c>
      <c r="N9" s="98">
        <f>SUMIFS('VS praxe dle ročníků'!$E$251:$E$345,'VS praxe dle ročníků'!$A$251:$A$345,$A9,'VS praxe dle ročníků'!$B$251:$B$345,$C9)</f>
        <v>0</v>
      </c>
      <c r="O9" s="134"/>
      <c r="P9" s="104">
        <f>SUMIFS('IP Praxe dle ročníků'!$E$6:$E$78,'IP Praxe dle ročníků'!$A$6:$A$78,$B9,'IP Praxe dle ročníků'!$B$6:$B$78,$C9)</f>
        <v>0</v>
      </c>
      <c r="Q9" s="81">
        <f>SUMIFS('IP Praxe dle ročníků'!$E$82:$E$154,'IP Praxe dle ročníků'!$A$82:$A$154,$B9,'IP Praxe dle ročníků'!$B$82:$B$154,$C9)</f>
        <v>0</v>
      </c>
      <c r="R9" s="137"/>
      <c r="S9" s="80">
        <f>SUMIFS('IP Praxe dle ročníků'!$E$159:$E$234,'IP Praxe dle ročníků'!$A$159:$A$234,$B9,'IP Praxe dle ročníků'!$B$159:$B$234,$C9)</f>
        <v>0</v>
      </c>
      <c r="T9" s="98">
        <f>SUMIFS('IP Praxe dle ročníků'!$E$238:$E$308,'IP Praxe dle ročníků'!$A$238:$A$308,$B9,'IP Praxe dle ročníků'!$B$238:$B$308,$C9)</f>
        <v>0</v>
      </c>
    </row>
    <row r="10" spans="1:20" ht="13.5" customHeight="1">
      <c r="C10" s="72"/>
      <c r="D10" s="91"/>
      <c r="E10" s="59">
        <v>20132</v>
      </c>
      <c r="F10" s="68" t="s">
        <v>638</v>
      </c>
      <c r="G10" s="104">
        <f>SUMIFS('VS praxe dle ročníků'!$E$4:$E$33,'VS praxe dle ročníků'!$A$4:$A$33,$A10,'VS praxe dle ročníků'!$B$4:$B$33,$C10)</f>
        <v>0</v>
      </c>
      <c r="H10" s="81">
        <f>SUMIFS('VS praxe dle ročníků'!$E$36:$E$67,'VS praxe dle ročníků'!$A$36:$A$67,$A10,'VS praxe dle ročníků'!$B$36:$B$67,$C10)</f>
        <v>0</v>
      </c>
      <c r="I10" s="137"/>
      <c r="J10" s="80">
        <f>SUMIFS('VS praxe dle ročníků'!$E$82:$E$119,'VS praxe dle ročníků'!$A$82:$A$119,$A10,'VS praxe dle ročníků'!$B$82:$B$119,$C10)</f>
        <v>0</v>
      </c>
      <c r="K10" s="81">
        <f>SUMIFS('VS praxe dle ročníků'!$E$122:$E$193,'VS praxe dle ročníků'!$A$122:$A$193,$A10,'VS praxe dle ročníků'!$B$122:$B$193,$C10)</f>
        <v>0</v>
      </c>
      <c r="L10" s="137"/>
      <c r="M10" s="80">
        <f>SUMIFS('VS praxe dle ročníků'!$E$211:$E$248,'VS praxe dle ročníků'!$A$211:$A$248,$A10,'VS praxe dle ročníků'!$B$211:$B$248,$C10)</f>
        <v>0</v>
      </c>
      <c r="N10" s="98">
        <f>SUMIFS('VS praxe dle ročníků'!$E$251:$E$345,'VS praxe dle ročníků'!$A$251:$A$345,$A10,'VS praxe dle ročníků'!$B$251:$B$345,$C10)</f>
        <v>0</v>
      </c>
      <c r="O10" s="134"/>
      <c r="P10" s="104">
        <f>SUMIFS('IP Praxe dle ročníků'!$E$6:$E$78,'IP Praxe dle ročníků'!$A$6:$A$78,$B10,'IP Praxe dle ročníků'!$B$6:$B$78,$C10)</f>
        <v>0</v>
      </c>
      <c r="Q10" s="81">
        <f>SUMIFS('IP Praxe dle ročníků'!$E$82:$E$154,'IP Praxe dle ročníků'!$A$82:$A$154,$B10,'IP Praxe dle ročníků'!$B$82:$B$154,$C10)</f>
        <v>0</v>
      </c>
      <c r="R10" s="137"/>
      <c r="S10" s="80">
        <f>SUMIFS('IP Praxe dle ročníků'!$E$159:$E$234,'IP Praxe dle ročníků'!$A$159:$A$234,$B10,'IP Praxe dle ročníků'!$B$159:$B$234,$C10)</f>
        <v>0</v>
      </c>
      <c r="T10" s="98">
        <f>SUMIFS('IP Praxe dle ročníků'!$E$238:$E$308,'IP Praxe dle ročníků'!$A$238:$A$308,$B10,'IP Praxe dle ročníků'!$B$238:$B$308,$C10)</f>
        <v>0</v>
      </c>
    </row>
    <row r="11" spans="1:20" ht="13.5" customHeight="1">
      <c r="C11" s="72"/>
      <c r="D11" s="91"/>
      <c r="E11" s="59">
        <v>20150</v>
      </c>
      <c r="F11" s="68" t="s">
        <v>639</v>
      </c>
      <c r="G11" s="104">
        <f>SUMIFS('VS praxe dle ročníků'!$E$4:$E$33,'VS praxe dle ročníků'!$A$4:$A$33,$A11,'VS praxe dle ročníků'!$B$4:$B$33,$C11)</f>
        <v>0</v>
      </c>
      <c r="H11" s="81">
        <f>SUMIFS('VS praxe dle ročníků'!$E$36:$E$67,'VS praxe dle ročníků'!$A$36:$A$67,$A11,'VS praxe dle ročníků'!$B$36:$B$67,$C11)</f>
        <v>0</v>
      </c>
      <c r="I11" s="137"/>
      <c r="J11" s="80">
        <f>SUMIFS('VS praxe dle ročníků'!$E$82:$E$119,'VS praxe dle ročníků'!$A$82:$A$119,$A11,'VS praxe dle ročníků'!$B$82:$B$119,$C11)</f>
        <v>0</v>
      </c>
      <c r="K11" s="81">
        <f>SUMIFS('VS praxe dle ročníků'!$E$122:$E$193,'VS praxe dle ročníků'!$A$122:$A$193,$A11,'VS praxe dle ročníků'!$B$122:$B$193,$C11)</f>
        <v>0</v>
      </c>
      <c r="L11" s="137"/>
      <c r="M11" s="80">
        <f>SUMIFS('VS praxe dle ročníků'!$E$211:$E$248,'VS praxe dle ročníků'!$A$211:$A$248,$A11,'VS praxe dle ročníků'!$B$211:$B$248,$C11)</f>
        <v>0</v>
      </c>
      <c r="N11" s="98">
        <f>SUMIFS('VS praxe dle ročníků'!$E$251:$E$345,'VS praxe dle ročníků'!$A$251:$A$345,$A11,'VS praxe dle ročníků'!$B$251:$B$345,$C11)</f>
        <v>0</v>
      </c>
      <c r="O11" s="134"/>
      <c r="P11" s="104">
        <f>SUMIFS('IP Praxe dle ročníků'!$E$6:$E$78,'IP Praxe dle ročníků'!$A$6:$A$78,$B11,'IP Praxe dle ročníků'!$B$6:$B$78,$C11)</f>
        <v>0</v>
      </c>
      <c r="Q11" s="81">
        <f>SUMIFS('IP Praxe dle ročníků'!$E$82:$E$154,'IP Praxe dle ročníků'!$A$82:$A$154,$B11,'IP Praxe dle ročníků'!$B$82:$B$154,$C11)</f>
        <v>0</v>
      </c>
      <c r="R11" s="137"/>
      <c r="S11" s="80">
        <f>SUMIFS('IP Praxe dle ročníků'!$E$159:$E$234,'IP Praxe dle ročníků'!$A$159:$A$234,$B11,'IP Praxe dle ročníků'!$B$159:$B$234,$C11)</f>
        <v>0</v>
      </c>
      <c r="T11" s="98">
        <f>SUMIFS('IP Praxe dle ročníků'!$E$238:$E$308,'IP Praxe dle ročníků'!$A$238:$A$308,$B11,'IP Praxe dle ročníků'!$B$238:$B$308,$C11)</f>
        <v>0</v>
      </c>
    </row>
    <row r="12" spans="1:20" ht="13.5" customHeight="1">
      <c r="A12" s="64"/>
      <c r="B12" s="64"/>
      <c r="C12" s="71"/>
      <c r="D12" s="57" t="s">
        <v>640</v>
      </c>
      <c r="E12" s="56"/>
      <c r="F12" s="67"/>
      <c r="G12" s="110"/>
      <c r="H12" s="111"/>
      <c r="I12" s="136"/>
      <c r="J12" s="112"/>
      <c r="K12" s="111"/>
      <c r="L12" s="136"/>
      <c r="M12" s="112"/>
      <c r="N12" s="128"/>
      <c r="O12" s="133"/>
      <c r="P12" s="103"/>
      <c r="Q12" s="97"/>
      <c r="R12" s="139"/>
      <c r="S12" s="96"/>
      <c r="T12" s="107"/>
    </row>
    <row r="13" spans="1:20" ht="13.5" customHeight="1">
      <c r="A13" s="50">
        <v>1</v>
      </c>
      <c r="C13" s="72">
        <v>202</v>
      </c>
      <c r="D13" s="91"/>
      <c r="E13" s="59"/>
      <c r="F13" s="68"/>
      <c r="G13" s="104">
        <f>SUMIFS('VS praxe dle ročníků'!$E$4:$E$33,'VS praxe dle ročníků'!$A$4:$A$33,$A13,'VS praxe dle ročníků'!$B$4:$B$33,$C13)</f>
        <v>0</v>
      </c>
      <c r="H13" s="81">
        <f>SUMIFS('VS praxe dle ročníků'!$E$36:$E$67,'VS praxe dle ročníků'!$A$36:$A$67,$A13,'VS praxe dle ročníků'!$B$36:$B$67,$C13)</f>
        <v>0</v>
      </c>
      <c r="I13" s="137"/>
      <c r="J13" s="80">
        <f>SUMIFS('VS praxe dle ročníků'!$E$82:$E$119,'VS praxe dle ročníků'!$A$82:$A$119,$A13,'VS praxe dle ročníků'!$B$82:$B$119,$C13)</f>
        <v>0</v>
      </c>
      <c r="K13" s="81">
        <f>SUMIFS('VS praxe dle ročníků'!$E$122:$E$193,'VS praxe dle ročníků'!$A$122:$A$193,$A13,'VS praxe dle ročníků'!$B$122:$B$193,$C13)</f>
        <v>0</v>
      </c>
      <c r="L13" s="137"/>
      <c r="M13" s="80">
        <f>SUMIFS('VS praxe dle ročníků'!$E$211:$E$248,'VS praxe dle ročníků'!$A$211:$A$248,$A13,'VS praxe dle ročníků'!$B$211:$B$248,$C13)</f>
        <v>0</v>
      </c>
      <c r="N13" s="98">
        <f>SUMIFS('VS praxe dle ročníků'!$E$251:$E$345,'VS praxe dle ročníků'!$A$251:$A$345,$A13,'VS praxe dle ročníků'!$B$251:$B$345,$C13)</f>
        <v>0</v>
      </c>
      <c r="O13" s="134" t="s">
        <v>635</v>
      </c>
      <c r="P13" s="104">
        <f>SUMIFS('IP Praxe dle ročníků'!$E$6:$E$78,'IP Praxe dle ročníků'!$A$6:$A$78,$B13,'IP Praxe dle ročníků'!$B$6:$B$78,$C13)</f>
        <v>0</v>
      </c>
      <c r="Q13" s="81">
        <f>SUMIFS('IP Praxe dle ročníků'!$E$82:$E$154,'IP Praxe dle ročníků'!$A$82:$A$154,$B13,'IP Praxe dle ročníků'!$B$82:$B$154,$C13)</f>
        <v>0</v>
      </c>
      <c r="R13" s="137"/>
      <c r="S13" s="80">
        <f>SUMIFS('IP Praxe dle ročníků'!$E$159:$E$234,'IP Praxe dle ročníků'!$A$159:$A$234,$B13,'IP Praxe dle ročníků'!$B$159:$B$234,$C13)</f>
        <v>0</v>
      </c>
      <c r="T13" s="98">
        <f>SUMIFS('IP Praxe dle ročníků'!$E$238:$E$308,'IP Praxe dle ročníků'!$A$238:$A$308,$B13,'IP Praxe dle ročníků'!$B$238:$B$308,$C13)</f>
        <v>0</v>
      </c>
    </row>
    <row r="14" spans="1:20" ht="13.5" customHeight="1">
      <c r="C14" s="72"/>
      <c r="D14" s="91"/>
      <c r="E14" s="59">
        <v>20230</v>
      </c>
      <c r="F14" s="68" t="s">
        <v>641</v>
      </c>
      <c r="G14" s="104">
        <f>SUMIFS('VS praxe dle ročníků'!$E$4:$E$33,'VS praxe dle ročníků'!$A$4:$A$33,$A14,'VS praxe dle ročníků'!$B$4:$B$33,$C14)</f>
        <v>0</v>
      </c>
      <c r="H14" s="81">
        <f>SUMIFS('VS praxe dle ročníků'!$E$36:$E$67,'VS praxe dle ročníků'!$A$36:$A$67,$A14,'VS praxe dle ročníků'!$B$36:$B$67,$C14)</f>
        <v>0</v>
      </c>
      <c r="I14" s="137"/>
      <c r="J14" s="80">
        <f>SUMIFS('VS praxe dle ročníků'!$E$82:$E$119,'VS praxe dle ročníků'!$A$82:$A$119,$A14,'VS praxe dle ročníků'!$B$82:$B$119,$C14)</f>
        <v>0</v>
      </c>
      <c r="K14" s="81">
        <f>SUMIFS('VS praxe dle ročníků'!$E$122:$E$193,'VS praxe dle ročníků'!$A$122:$A$193,$A14,'VS praxe dle ročníků'!$B$122:$B$193,$C14)</f>
        <v>0</v>
      </c>
      <c r="L14" s="137"/>
      <c r="M14" s="80">
        <f>SUMIFS('VS praxe dle ročníků'!$E$211:$E$248,'VS praxe dle ročníků'!$A$211:$A$248,$A14,'VS praxe dle ročníků'!$B$211:$B$248,$C14)</f>
        <v>0</v>
      </c>
      <c r="N14" s="98">
        <f>SUMIFS('VS praxe dle ročníků'!$E$251:$E$345,'VS praxe dle ročníků'!$A$251:$A$345,$A14,'VS praxe dle ročníků'!$B$251:$B$345,$C14)</f>
        <v>0</v>
      </c>
      <c r="O14" s="134"/>
      <c r="P14" s="104">
        <f>SUMIFS('IP Praxe dle ročníků'!$E$6:$E$78,'IP Praxe dle ročníků'!$A$6:$A$78,$B14,'IP Praxe dle ročníků'!$B$6:$B$78,$C14)</f>
        <v>0</v>
      </c>
      <c r="Q14" s="81">
        <f>SUMIFS('IP Praxe dle ročníků'!$E$82:$E$154,'IP Praxe dle ročníků'!$A$82:$A$154,$B14,'IP Praxe dle ročníků'!$B$82:$B$154,$C14)</f>
        <v>0</v>
      </c>
      <c r="R14" s="137"/>
      <c r="S14" s="80">
        <f>SUMIFS('IP Praxe dle ročníků'!$E$159:$E$234,'IP Praxe dle ročníků'!$A$159:$A$234,$B14,'IP Praxe dle ročníků'!$B$159:$B$234,$C14)</f>
        <v>0</v>
      </c>
      <c r="T14" s="98">
        <f>SUMIFS('IP Praxe dle ročníků'!$E$238:$E$308,'IP Praxe dle ročníků'!$A$238:$A$308,$B14,'IP Praxe dle ročníků'!$B$238:$B$308,$C14)</f>
        <v>0</v>
      </c>
    </row>
    <row r="15" spans="1:20" ht="13.5" customHeight="1">
      <c r="C15" s="72"/>
      <c r="D15" s="91"/>
      <c r="E15" s="59">
        <v>20231</v>
      </c>
      <c r="F15" s="68" t="s">
        <v>642</v>
      </c>
      <c r="G15" s="104">
        <f>SUMIFS('VS praxe dle ročníků'!$E$4:$E$33,'VS praxe dle ročníků'!$A$4:$A$33,$A15,'VS praxe dle ročníků'!$B$4:$B$33,$C15)</f>
        <v>0</v>
      </c>
      <c r="H15" s="81">
        <f>SUMIFS('VS praxe dle ročníků'!$E$36:$E$67,'VS praxe dle ročníků'!$A$36:$A$67,$A15,'VS praxe dle ročníků'!$B$36:$B$67,$C15)</f>
        <v>0</v>
      </c>
      <c r="I15" s="137"/>
      <c r="J15" s="80">
        <f>SUMIFS('VS praxe dle ročníků'!$E$82:$E$119,'VS praxe dle ročníků'!$A$82:$A$119,$A15,'VS praxe dle ročníků'!$B$82:$B$119,$C15)</f>
        <v>0</v>
      </c>
      <c r="K15" s="81">
        <f>SUMIFS('VS praxe dle ročníků'!$E$122:$E$193,'VS praxe dle ročníků'!$A$122:$A$193,$A15,'VS praxe dle ročníků'!$B$122:$B$193,$C15)</f>
        <v>0</v>
      </c>
      <c r="L15" s="137"/>
      <c r="M15" s="80">
        <f>SUMIFS('VS praxe dle ročníků'!$E$211:$E$248,'VS praxe dle ročníků'!$A$211:$A$248,$A15,'VS praxe dle ročníků'!$B$211:$B$248,$C15)</f>
        <v>0</v>
      </c>
      <c r="N15" s="98">
        <f>SUMIFS('VS praxe dle ročníků'!$E$251:$E$345,'VS praxe dle ročníků'!$A$251:$A$345,$A15,'VS praxe dle ročníků'!$B$251:$B$345,$C15)</f>
        <v>0</v>
      </c>
      <c r="O15" s="134"/>
      <c r="P15" s="104">
        <f>SUMIFS('IP Praxe dle ročníků'!$E$6:$E$78,'IP Praxe dle ročníků'!$A$6:$A$78,$B15,'IP Praxe dle ročníků'!$B$6:$B$78,$C15)</f>
        <v>0</v>
      </c>
      <c r="Q15" s="81">
        <f>SUMIFS('IP Praxe dle ročníků'!$E$82:$E$154,'IP Praxe dle ročníků'!$A$82:$A$154,$B15,'IP Praxe dle ročníků'!$B$82:$B$154,$C15)</f>
        <v>0</v>
      </c>
      <c r="R15" s="137"/>
      <c r="S15" s="80">
        <f>SUMIFS('IP Praxe dle ročníků'!$E$159:$E$234,'IP Praxe dle ročníků'!$A$159:$A$234,$B15,'IP Praxe dle ročníků'!$B$159:$B$234,$C15)</f>
        <v>0</v>
      </c>
      <c r="T15" s="98">
        <f>SUMIFS('IP Praxe dle ročníků'!$E$238:$E$308,'IP Praxe dle ročníků'!$A$238:$A$308,$B15,'IP Praxe dle ročníků'!$B$238:$B$308,$C15)</f>
        <v>0</v>
      </c>
    </row>
    <row r="16" spans="1:20" ht="13.5" customHeight="1">
      <c r="C16" s="72"/>
      <c r="D16" s="91"/>
      <c r="E16" s="59">
        <v>20233</v>
      </c>
      <c r="F16" s="68" t="s">
        <v>643</v>
      </c>
      <c r="G16" s="104">
        <f>SUMIFS('VS praxe dle ročníků'!$E$4:$E$33,'VS praxe dle ročníků'!$A$4:$A$33,$A16,'VS praxe dle ročníků'!$B$4:$B$33,$C16)</f>
        <v>0</v>
      </c>
      <c r="H16" s="81">
        <f>SUMIFS('VS praxe dle ročníků'!$E$36:$E$67,'VS praxe dle ročníků'!$A$36:$A$67,$A16,'VS praxe dle ročníků'!$B$36:$B$67,$C16)</f>
        <v>0</v>
      </c>
      <c r="I16" s="137"/>
      <c r="J16" s="80">
        <f>SUMIFS('VS praxe dle ročníků'!$E$82:$E$119,'VS praxe dle ročníků'!$A$82:$A$119,$A16,'VS praxe dle ročníků'!$B$82:$B$119,$C16)</f>
        <v>0</v>
      </c>
      <c r="K16" s="81">
        <f>SUMIFS('VS praxe dle ročníků'!$E$122:$E$193,'VS praxe dle ročníků'!$A$122:$A$193,$A16,'VS praxe dle ročníků'!$B$122:$B$193,$C16)</f>
        <v>0</v>
      </c>
      <c r="L16" s="137"/>
      <c r="M16" s="80">
        <f>SUMIFS('VS praxe dle ročníků'!$E$211:$E$248,'VS praxe dle ročníků'!$A$211:$A$248,$A16,'VS praxe dle ročníků'!$B$211:$B$248,$C16)</f>
        <v>0</v>
      </c>
      <c r="N16" s="98">
        <f>SUMIFS('VS praxe dle ročníků'!$E$251:$E$345,'VS praxe dle ročníků'!$A$251:$A$345,$A16,'VS praxe dle ročníků'!$B$251:$B$345,$C16)</f>
        <v>0</v>
      </c>
      <c r="O16" s="134"/>
      <c r="P16" s="104">
        <f>SUMIFS('IP Praxe dle ročníků'!$E$6:$E$78,'IP Praxe dle ročníků'!$A$6:$A$78,$B16,'IP Praxe dle ročníků'!$B$6:$B$78,$C16)</f>
        <v>0</v>
      </c>
      <c r="Q16" s="81">
        <f>SUMIFS('IP Praxe dle ročníků'!$E$82:$E$154,'IP Praxe dle ročníků'!$A$82:$A$154,$B16,'IP Praxe dle ročníků'!$B$82:$B$154,$C16)</f>
        <v>0</v>
      </c>
      <c r="R16" s="137"/>
      <c r="S16" s="80">
        <f>SUMIFS('IP Praxe dle ročníků'!$E$159:$E$234,'IP Praxe dle ročníků'!$A$159:$A$234,$B16,'IP Praxe dle ročníků'!$B$159:$B$234,$C16)</f>
        <v>0</v>
      </c>
      <c r="T16" s="98">
        <f>SUMIFS('IP Praxe dle ročníků'!$E$238:$E$308,'IP Praxe dle ročníků'!$A$238:$A$308,$B16,'IP Praxe dle ročníků'!$B$238:$B$308,$C16)</f>
        <v>0</v>
      </c>
    </row>
    <row r="17" spans="1:20" ht="13.5" customHeight="1">
      <c r="B17" s="50">
        <v>1</v>
      </c>
      <c r="C17" s="72">
        <v>20232</v>
      </c>
      <c r="D17" s="91"/>
      <c r="E17" s="59">
        <v>20232</v>
      </c>
      <c r="F17" s="68" t="s">
        <v>644</v>
      </c>
      <c r="G17" s="104">
        <f>SUMIFS('VS praxe dle ročníků'!$E$4:$E$33,'VS praxe dle ročníků'!$A$4:$A$33,$A17,'VS praxe dle ročníků'!$B$4:$B$33,$C17)</f>
        <v>0</v>
      </c>
      <c r="H17" s="81">
        <f>SUMIFS('VS praxe dle ročníků'!$E$36:$E$67,'VS praxe dle ročníků'!$A$36:$A$67,$A17,'VS praxe dle ročníků'!$B$36:$B$67,$C17)</f>
        <v>0</v>
      </c>
      <c r="I17" s="137"/>
      <c r="J17" s="80">
        <f>SUMIFS('VS praxe dle ročníků'!$E$82:$E$119,'VS praxe dle ročníků'!$A$82:$A$119,$A17,'VS praxe dle ročníků'!$B$82:$B$119,$C17)</f>
        <v>0</v>
      </c>
      <c r="K17" s="81">
        <f>SUMIFS('VS praxe dle ročníků'!$E$122:$E$193,'VS praxe dle ročníků'!$A$122:$A$193,$A17,'VS praxe dle ročníků'!$B$122:$B$193,$C17)</f>
        <v>0</v>
      </c>
      <c r="L17" s="137"/>
      <c r="M17" s="80">
        <f>SUMIFS('VS praxe dle ročníků'!$E$211:$E$248,'VS praxe dle ročníků'!$A$211:$A$248,$A17,'VS praxe dle ročníků'!$B$211:$B$248,$C17)</f>
        <v>0</v>
      </c>
      <c r="N17" s="98">
        <f>SUMIFS('VS praxe dle ročníků'!$E$251:$E$345,'VS praxe dle ročníků'!$A$251:$A$345,$A17,'VS praxe dle ročníků'!$B$251:$B$345,$C17)</f>
        <v>0</v>
      </c>
      <c r="O17" s="134"/>
      <c r="P17" s="104">
        <f>SUMIFS('IP Praxe dle ročníků'!$E$6:$E$78,'IP Praxe dle ročníků'!$A$6:$A$78,$B17,'IP Praxe dle ročníků'!$B$6:$B$78,$C17)</f>
        <v>48</v>
      </c>
      <c r="Q17" s="81">
        <f>SUMIFS('IP Praxe dle ročníků'!$E$82:$E$154,'IP Praxe dle ročníků'!$A$82:$A$154,$B17,'IP Praxe dle ročníků'!$B$82:$B$154,$C17)</f>
        <v>48</v>
      </c>
      <c r="R17" s="137">
        <v>1</v>
      </c>
      <c r="S17" s="80">
        <f>SUMIFS('IP Praxe dle ročníků'!$E$159:$E$234,'IP Praxe dle ročníků'!$A$159:$A$234,$B17,'IP Praxe dle ročníků'!$B$159:$B$234,$C17)</f>
        <v>0</v>
      </c>
      <c r="T17" s="98">
        <f>SUMIFS('IP Praxe dle ročníků'!$E$238:$E$308,'IP Praxe dle ročníků'!$A$238:$A$308,$B17,'IP Praxe dle ročníků'!$B$238:$B$308,$C17)</f>
        <v>0</v>
      </c>
    </row>
    <row r="18" spans="1:20" ht="13.5" customHeight="1">
      <c r="A18" s="50">
        <v>1</v>
      </c>
      <c r="B18" s="50">
        <v>1</v>
      </c>
      <c r="C18" s="72">
        <v>20243</v>
      </c>
      <c r="D18" s="91"/>
      <c r="E18" s="59">
        <v>20243</v>
      </c>
      <c r="F18" s="68" t="s">
        <v>645</v>
      </c>
      <c r="G18" s="104">
        <f>SUMIFS('VS praxe dle ročníků'!$E$4:$E$33,'VS praxe dle ročníků'!$A$4:$A$33,$A18,'VS praxe dle ročníků'!$B$4:$B$33,$C18)</f>
        <v>0</v>
      </c>
      <c r="H18" s="81">
        <f>SUMIFS('VS praxe dle ročníků'!$E$36:$E$67,'VS praxe dle ročníků'!$A$36:$A$67,$A18,'VS praxe dle ročníků'!$B$36:$B$67,$C18)</f>
        <v>0</v>
      </c>
      <c r="I18" s="137"/>
      <c r="J18" s="80">
        <f>SUMIFS('VS praxe dle ročníků'!$E$82:$E$119,'VS praxe dle ročníků'!$A$82:$A$119,$A18,'VS praxe dle ročníků'!$B$82:$B$119,$C18)</f>
        <v>0</v>
      </c>
      <c r="K18" s="81">
        <f>SUMIFS('VS praxe dle ročníků'!$E$122:$E$193,'VS praxe dle ročníků'!$A$122:$A$193,$A18,'VS praxe dle ročníků'!$B$122:$B$193,$C18)</f>
        <v>0</v>
      </c>
      <c r="L18" s="137"/>
      <c r="M18" s="80">
        <f>SUMIFS('VS praxe dle ročníků'!$E$211:$E$248,'VS praxe dle ročníků'!$A$211:$A$248,$A18,'VS praxe dle ročníků'!$B$211:$B$248,$C18)</f>
        <v>0</v>
      </c>
      <c r="N18" s="98">
        <f>SUMIFS('VS praxe dle ročníků'!$E$251:$E$345,'VS praxe dle ročníků'!$A$251:$A$345,$A18,'VS praxe dle ročníků'!$B$251:$B$345,$C18)</f>
        <v>0</v>
      </c>
      <c r="O18" s="134"/>
      <c r="P18" s="104">
        <f>SUMIFS('IP Praxe dle ročníků'!$E$6:$E$78,'IP Praxe dle ročníků'!$A$6:$A$78,$B18,'IP Praxe dle ročníků'!$B$6:$B$78,$C18)</f>
        <v>48</v>
      </c>
      <c r="Q18" s="81">
        <f>SUMIFS('IP Praxe dle ročníků'!$E$82:$E$154,'IP Praxe dle ročníků'!$A$82:$A$154,$B18,'IP Praxe dle ročníků'!$B$82:$B$154,$C18)</f>
        <v>48</v>
      </c>
      <c r="R18" s="137">
        <v>1</v>
      </c>
      <c r="S18" s="80">
        <f>SUMIFS('IP Praxe dle ročníků'!$E$159:$E$234,'IP Praxe dle ročníků'!$A$159:$A$234,$B18,'IP Praxe dle ročníků'!$B$159:$B$234,$C18)</f>
        <v>0</v>
      </c>
      <c r="T18" s="98">
        <f>SUMIFS('IP Praxe dle ročníků'!$E$238:$E$308,'IP Praxe dle ročníků'!$A$238:$A$308,$B18,'IP Praxe dle ročníků'!$B$238:$B$308,$C18)</f>
        <v>0</v>
      </c>
    </row>
    <row r="19" spans="1:20" ht="13.5" customHeight="1">
      <c r="B19" s="50">
        <v>3</v>
      </c>
      <c r="C19" s="72">
        <v>20240</v>
      </c>
      <c r="D19" s="91"/>
      <c r="E19" s="59">
        <v>20240</v>
      </c>
      <c r="F19" s="68" t="s">
        <v>646</v>
      </c>
      <c r="G19" s="104">
        <f>SUMIFS('VS praxe dle ročníků'!$E$4:$E$33,'VS praxe dle ročníků'!$A$4:$A$33,$A19,'VS praxe dle ročníků'!$B$4:$B$33,$C19)</f>
        <v>0</v>
      </c>
      <c r="H19" s="81">
        <f>SUMIFS('VS praxe dle ročníků'!$E$36:$E$67,'VS praxe dle ročníků'!$A$36:$A$67,$A19,'VS praxe dle ročníků'!$B$36:$B$67,$C19)</f>
        <v>0</v>
      </c>
      <c r="I19" s="137"/>
      <c r="J19" s="80">
        <f>SUMIFS('VS praxe dle ročníků'!$E$82:$E$119,'VS praxe dle ročníků'!$A$82:$A$119,$A19,'VS praxe dle ročníků'!$B$82:$B$119,$C19)</f>
        <v>0</v>
      </c>
      <c r="K19" s="81">
        <f>SUMIFS('VS praxe dle ročníků'!$E$122:$E$193,'VS praxe dle ročníků'!$A$122:$A$193,$A19,'VS praxe dle ročníků'!$B$122:$B$193,$C19)</f>
        <v>0</v>
      </c>
      <c r="L19" s="137"/>
      <c r="M19" s="80">
        <f>SUMIFS('VS praxe dle ročníků'!$E$211:$E$248,'VS praxe dle ročníků'!$A$211:$A$248,$A19,'VS praxe dle ročníků'!$B$211:$B$248,$C19)</f>
        <v>0</v>
      </c>
      <c r="N19" s="98">
        <f>SUMIFS('VS praxe dle ročníků'!$E$251:$E$345,'VS praxe dle ročníků'!$A$251:$A$345,$A19,'VS praxe dle ročníků'!$B$251:$B$345,$C19)</f>
        <v>0</v>
      </c>
      <c r="O19" s="134"/>
      <c r="P19" s="104">
        <f>SUMIFS('IP Praxe dle ročníků'!$E$6:$E$78,'IP Praxe dle ročníků'!$A$6:$A$78,$B19,'IP Praxe dle ročníků'!$B$6:$B$78,$C19)</f>
        <v>0</v>
      </c>
      <c r="Q19" s="81">
        <f>SUMIFS('IP Praxe dle ročníků'!$E$82:$E$154,'IP Praxe dle ročníků'!$A$82:$A$154,$B19,'IP Praxe dle ročníků'!$B$82:$B$154,$C19)</f>
        <v>0</v>
      </c>
      <c r="R19" s="137">
        <v>2</v>
      </c>
      <c r="S19" s="80">
        <f>SUMIFS('IP Praxe dle ročníků'!$E$159:$E$234,'IP Praxe dle ročníků'!$A$159:$A$234,$B19,'IP Praxe dle ročníků'!$B$159:$B$234,$C19)</f>
        <v>96</v>
      </c>
      <c r="T19" s="98">
        <f>SUMIFS('IP Praxe dle ročníků'!$E$238:$E$308,'IP Praxe dle ročníků'!$A$238:$A$308,$B19,'IP Praxe dle ročníků'!$B$238:$B$308,$C19)</f>
        <v>96</v>
      </c>
    </row>
    <row r="20" spans="1:20" ht="13.5" customHeight="1">
      <c r="A20" s="64"/>
      <c r="B20" s="64"/>
      <c r="C20" s="71"/>
      <c r="D20" s="57" t="s">
        <v>647</v>
      </c>
      <c r="E20" s="56"/>
      <c r="F20" s="67"/>
      <c r="G20" s="110"/>
      <c r="H20" s="111"/>
      <c r="I20" s="136"/>
      <c r="J20" s="112"/>
      <c r="K20" s="111"/>
      <c r="L20" s="136"/>
      <c r="M20" s="112"/>
      <c r="N20" s="128"/>
      <c r="O20" s="133"/>
      <c r="P20" s="103"/>
      <c r="Q20" s="97"/>
      <c r="R20" s="139"/>
      <c r="S20" s="96"/>
      <c r="T20" s="107"/>
    </row>
    <row r="21" spans="1:20" ht="13.5" customHeight="1">
      <c r="A21" s="50">
        <v>1</v>
      </c>
      <c r="C21" s="72">
        <v>203</v>
      </c>
      <c r="D21" s="91"/>
      <c r="E21" s="59"/>
      <c r="F21" s="68"/>
      <c r="G21" s="104">
        <f>SUMIFS('VS praxe dle ročníků'!$E$4:$E$33,'VS praxe dle ročníků'!$A$4:$A$33,$A21,'VS praxe dle ročníků'!$B$4:$B$33,$C21)</f>
        <v>0</v>
      </c>
      <c r="H21" s="81">
        <f>SUMIFS('VS praxe dle ročníků'!$E$36:$E$67,'VS praxe dle ročníků'!$A$36:$A$67,$A21,'VS praxe dle ročníků'!$B$36:$B$67,$C21)</f>
        <v>0</v>
      </c>
      <c r="I21" s="137"/>
      <c r="J21" s="80">
        <f>SUMIFS('VS praxe dle ročníků'!$E$82:$E$119,'VS praxe dle ročníků'!$A$82:$A$119,$A21,'VS praxe dle ročníků'!$B$82:$B$119,$C21)</f>
        <v>0</v>
      </c>
      <c r="K21" s="81">
        <f>SUMIFS('VS praxe dle ročníků'!$E$122:$E$193,'VS praxe dle ročníků'!$A$122:$A$193,$A21,'VS praxe dle ročníků'!$B$122:$B$193,$C21)</f>
        <v>0</v>
      </c>
      <c r="L21" s="137"/>
      <c r="M21" s="80">
        <f>SUMIFS('VS praxe dle ročníků'!$E$211:$E$248,'VS praxe dle ročníků'!$A$211:$A$248,$A21,'VS praxe dle ročníků'!$B$211:$B$248,$C21)</f>
        <v>0</v>
      </c>
      <c r="N21" s="98">
        <f>SUMIFS('VS praxe dle ročníků'!$E$251:$E$345,'VS praxe dle ročníků'!$A$251:$A$345,$A21,'VS praxe dle ročníků'!$B$251:$B$345,$C21)</f>
        <v>0</v>
      </c>
      <c r="O21" s="134" t="s">
        <v>635</v>
      </c>
      <c r="P21" s="104">
        <f>SUMIFS('IP Praxe dle ročníků'!$E$6:$E$78,'IP Praxe dle ročníků'!$A$6:$A$78,$B21,'IP Praxe dle ročníků'!$B$6:$B$78,$C21)</f>
        <v>0</v>
      </c>
      <c r="Q21" s="81">
        <f>SUMIFS('IP Praxe dle ročníků'!$E$82:$E$154,'IP Praxe dle ročníků'!$A$82:$A$154,$B21,'IP Praxe dle ročníků'!$B$82:$B$154,$C21)</f>
        <v>0</v>
      </c>
      <c r="R21" s="137"/>
      <c r="S21" s="80">
        <f>SUMIFS('IP Praxe dle ročníků'!$E$159:$E$234,'IP Praxe dle ročníků'!$A$159:$A$234,$B21,'IP Praxe dle ročníků'!$B$159:$B$234,$C21)</f>
        <v>0</v>
      </c>
      <c r="T21" s="98">
        <f>SUMIFS('IP Praxe dle ročníků'!$E$238:$E$308,'IP Praxe dle ročníků'!$A$238:$A$308,$B21,'IP Praxe dle ročníků'!$B$238:$B$308,$C21)</f>
        <v>0</v>
      </c>
    </row>
    <row r="22" spans="1:20" ht="13.5" customHeight="1">
      <c r="A22" s="50">
        <v>3</v>
      </c>
      <c r="C22" s="72">
        <v>203</v>
      </c>
      <c r="D22" s="91"/>
      <c r="E22" s="59"/>
      <c r="F22" s="68"/>
      <c r="G22" s="104">
        <f>SUMIFS('VS praxe dle ročníků'!$E$4:$E$33,'VS praxe dle ročníků'!$A$4:$A$33,$A22,'VS praxe dle ročníků'!$B$4:$B$33,$C22)</f>
        <v>0</v>
      </c>
      <c r="H22" s="81">
        <f>SUMIFS('VS praxe dle ročníků'!$E$36:$E$67,'VS praxe dle ročníků'!$A$36:$A$67,$A22,'VS praxe dle ročníků'!$B$36:$B$67,$C22)</f>
        <v>0</v>
      </c>
      <c r="I22" s="137"/>
      <c r="J22" s="80">
        <f>SUMIFS('VS praxe dle ročníků'!$E$82:$E$119,'VS praxe dle ročníků'!$A$82:$A$119,$A22,'VS praxe dle ročníků'!$B$82:$B$119,$C22)</f>
        <v>0</v>
      </c>
      <c r="K22" s="81">
        <f>SUMIFS('VS praxe dle ročníků'!$E$122:$E$193,'VS praxe dle ročníků'!$A$122:$A$193,$A22,'VS praxe dle ročníků'!$B$122:$B$193,$C22)</f>
        <v>0</v>
      </c>
      <c r="L22" s="137"/>
      <c r="M22" s="80">
        <f>SUMIFS('VS praxe dle ročníků'!$E$211:$E$248,'VS praxe dle ročníků'!$A$211:$A$248,$A22,'VS praxe dle ročníků'!$B$211:$B$248,$C22)</f>
        <v>0</v>
      </c>
      <c r="N22" s="98">
        <f>SUMIFS('VS praxe dle ročníků'!$E$251:$E$345,'VS praxe dle ročníků'!$A$251:$A$345,$A22,'VS praxe dle ročníků'!$B$251:$B$345,$C22)</f>
        <v>0</v>
      </c>
      <c r="O22" s="134" t="s">
        <v>648</v>
      </c>
      <c r="P22" s="104">
        <f>SUMIFS('IP Praxe dle ročníků'!$E$6:$E$78,'IP Praxe dle ročníků'!$A$6:$A$78,$B22,'IP Praxe dle ročníků'!$B$6:$B$78,$C22)</f>
        <v>0</v>
      </c>
      <c r="Q22" s="81">
        <f>SUMIFS('IP Praxe dle ročníků'!$E$82:$E$154,'IP Praxe dle ročníků'!$A$82:$A$154,$B22,'IP Praxe dle ročníků'!$B$82:$B$154,$C22)</f>
        <v>0</v>
      </c>
      <c r="R22" s="137"/>
      <c r="S22" s="80">
        <f>SUMIFS('IP Praxe dle ročníků'!$E$159:$E$234,'IP Praxe dle ročníků'!$A$159:$A$234,$B22,'IP Praxe dle ročníků'!$B$159:$B$234,$C22)</f>
        <v>0</v>
      </c>
      <c r="T22" s="98">
        <f>SUMIFS('IP Praxe dle ročníků'!$E$238:$E$308,'IP Praxe dle ročníků'!$A$238:$A$308,$B22,'IP Praxe dle ročníků'!$B$238:$B$308,$C22)</f>
        <v>0</v>
      </c>
    </row>
    <row r="23" spans="1:20" ht="13.5" customHeight="1">
      <c r="C23" s="72"/>
      <c r="D23" s="91"/>
      <c r="E23" s="59">
        <v>20336</v>
      </c>
      <c r="F23" s="68" t="s">
        <v>649</v>
      </c>
      <c r="G23" s="104">
        <f>SUMIFS('VS praxe dle ročníků'!$E$4:$E$33,'VS praxe dle ročníků'!$A$4:$A$33,$A23,'VS praxe dle ročníků'!$B$4:$B$33,$C23)</f>
        <v>0</v>
      </c>
      <c r="H23" s="81">
        <f>SUMIFS('VS praxe dle ročníků'!$E$36:$E$67,'VS praxe dle ročníků'!$A$36:$A$67,$A23,'VS praxe dle ročníků'!$B$36:$B$67,$C23)</f>
        <v>0</v>
      </c>
      <c r="I23" s="137"/>
      <c r="J23" s="80">
        <f>SUMIFS('VS praxe dle ročníků'!$E$82:$E$119,'VS praxe dle ročníků'!$A$82:$A$119,$A23,'VS praxe dle ročníků'!$B$82:$B$119,$C23)</f>
        <v>0</v>
      </c>
      <c r="K23" s="81">
        <f>SUMIFS('VS praxe dle ročníků'!$E$122:$E$193,'VS praxe dle ročníků'!$A$122:$A$193,$A23,'VS praxe dle ročníků'!$B$122:$B$193,$C23)</f>
        <v>0</v>
      </c>
      <c r="L23" s="137"/>
      <c r="M23" s="80">
        <f>SUMIFS('VS praxe dle ročníků'!$E$211:$E$248,'VS praxe dle ročníků'!$A$211:$A$248,$A23,'VS praxe dle ročníků'!$B$211:$B$248,$C23)</f>
        <v>0</v>
      </c>
      <c r="N23" s="98">
        <f>SUMIFS('VS praxe dle ročníků'!$E$251:$E$345,'VS praxe dle ročníků'!$A$251:$A$345,$A23,'VS praxe dle ročníků'!$B$251:$B$345,$C23)</f>
        <v>0</v>
      </c>
      <c r="O23" s="134"/>
      <c r="P23" s="104">
        <f>SUMIFS('IP Praxe dle ročníků'!$E$6:$E$78,'IP Praxe dle ročníků'!$A$6:$A$78,$B23,'IP Praxe dle ročníků'!$B$6:$B$78,$C23)</f>
        <v>0</v>
      </c>
      <c r="Q23" s="81">
        <f>SUMIFS('IP Praxe dle ročníků'!$E$82:$E$154,'IP Praxe dle ročníků'!$A$82:$A$154,$B23,'IP Praxe dle ročníků'!$B$82:$B$154,$C23)</f>
        <v>0</v>
      </c>
      <c r="R23" s="137"/>
      <c r="S23" s="80">
        <f>SUMIFS('IP Praxe dle ročníků'!$E$159:$E$234,'IP Praxe dle ročníků'!$A$159:$A$234,$B23,'IP Praxe dle ročníků'!$B$159:$B$234,$C23)</f>
        <v>0</v>
      </c>
      <c r="T23" s="98">
        <f>SUMIFS('IP Praxe dle ročníků'!$E$238:$E$308,'IP Praxe dle ročníků'!$A$238:$A$308,$B23,'IP Praxe dle ročníků'!$B$238:$B$308,$C23)</f>
        <v>0</v>
      </c>
    </row>
    <row r="24" spans="1:20" ht="13.5" customHeight="1">
      <c r="C24" s="72"/>
      <c r="D24" s="91"/>
      <c r="E24" s="59">
        <v>20337</v>
      </c>
      <c r="F24" s="68" t="s">
        <v>650</v>
      </c>
      <c r="G24" s="104">
        <f>SUMIFS('VS praxe dle ročníků'!$E$4:$E$33,'VS praxe dle ročníků'!$A$4:$A$33,$A24,'VS praxe dle ročníků'!$B$4:$B$33,$C24)</f>
        <v>0</v>
      </c>
      <c r="H24" s="81">
        <f>SUMIFS('VS praxe dle ročníků'!$E$36:$E$67,'VS praxe dle ročníků'!$A$36:$A$67,$A24,'VS praxe dle ročníků'!$B$36:$B$67,$C24)</f>
        <v>0</v>
      </c>
      <c r="I24" s="137"/>
      <c r="J24" s="80">
        <f>SUMIFS('VS praxe dle ročníků'!$E$82:$E$119,'VS praxe dle ročníků'!$A$82:$A$119,$A24,'VS praxe dle ročníků'!$B$82:$B$119,$C24)</f>
        <v>0</v>
      </c>
      <c r="K24" s="81">
        <f>SUMIFS('VS praxe dle ročníků'!$E$122:$E$193,'VS praxe dle ročníků'!$A$122:$A$193,$A24,'VS praxe dle ročníků'!$B$122:$B$193,$C24)</f>
        <v>0</v>
      </c>
      <c r="L24" s="137"/>
      <c r="M24" s="80">
        <f>SUMIFS('VS praxe dle ročníků'!$E$211:$E$248,'VS praxe dle ročníků'!$A$211:$A$248,$A24,'VS praxe dle ročníků'!$B$211:$B$248,$C24)</f>
        <v>0</v>
      </c>
      <c r="N24" s="98">
        <f>SUMIFS('VS praxe dle ročníků'!$E$251:$E$345,'VS praxe dle ročníků'!$A$251:$A$345,$A24,'VS praxe dle ročníků'!$B$251:$B$345,$C24)</f>
        <v>0</v>
      </c>
      <c r="O24" s="134"/>
      <c r="P24" s="104">
        <f>SUMIFS('IP Praxe dle ročníků'!$E$6:$E$78,'IP Praxe dle ročníků'!$A$6:$A$78,$B24,'IP Praxe dle ročníků'!$B$6:$B$78,$C24)</f>
        <v>0</v>
      </c>
      <c r="Q24" s="81">
        <f>SUMIFS('IP Praxe dle ročníků'!$E$82:$E$154,'IP Praxe dle ročníků'!$A$82:$A$154,$B24,'IP Praxe dle ročníků'!$B$82:$B$154,$C24)</f>
        <v>0</v>
      </c>
      <c r="R24" s="137"/>
      <c r="S24" s="80">
        <f>SUMIFS('IP Praxe dle ročníků'!$E$159:$E$234,'IP Praxe dle ročníků'!$A$159:$A$234,$B24,'IP Praxe dle ročníků'!$B$159:$B$234,$C24)</f>
        <v>0</v>
      </c>
      <c r="T24" s="98">
        <f>SUMIFS('IP Praxe dle ročníků'!$E$238:$E$308,'IP Praxe dle ročníků'!$A$238:$A$308,$B24,'IP Praxe dle ročníků'!$B$238:$B$308,$C24)</f>
        <v>0</v>
      </c>
    </row>
    <row r="25" spans="1:20" ht="13.5" customHeight="1">
      <c r="C25" s="72"/>
      <c r="D25" s="91"/>
      <c r="E25" s="59">
        <v>20331</v>
      </c>
      <c r="F25" s="68" t="s">
        <v>651</v>
      </c>
      <c r="G25" s="104">
        <f>SUMIFS('VS praxe dle ročníků'!$E$4:$E$33,'VS praxe dle ročníků'!$A$4:$A$33,$A25,'VS praxe dle ročníků'!$B$4:$B$33,$C25)</f>
        <v>0</v>
      </c>
      <c r="H25" s="81">
        <f>SUMIFS('VS praxe dle ročníků'!$E$36:$E$67,'VS praxe dle ročníků'!$A$36:$A$67,$A25,'VS praxe dle ročníků'!$B$36:$B$67,$C25)</f>
        <v>0</v>
      </c>
      <c r="I25" s="137"/>
      <c r="J25" s="80">
        <f>SUMIFS('VS praxe dle ročníků'!$E$82:$E$119,'VS praxe dle ročníků'!$A$82:$A$119,$A25,'VS praxe dle ročníků'!$B$82:$B$119,$C25)</f>
        <v>0</v>
      </c>
      <c r="K25" s="81">
        <f>SUMIFS('VS praxe dle ročníků'!$E$122:$E$193,'VS praxe dle ročníků'!$A$122:$A$193,$A25,'VS praxe dle ročníků'!$B$122:$B$193,$C25)</f>
        <v>0</v>
      </c>
      <c r="L25" s="137"/>
      <c r="M25" s="80">
        <f>SUMIFS('VS praxe dle ročníků'!$E$211:$E$248,'VS praxe dle ročníků'!$A$211:$A$248,$A25,'VS praxe dle ročníků'!$B$211:$B$248,$C25)</f>
        <v>0</v>
      </c>
      <c r="N25" s="98">
        <f>SUMIFS('VS praxe dle ročníků'!$E$251:$E$345,'VS praxe dle ročníků'!$A$251:$A$345,$A25,'VS praxe dle ročníků'!$B$251:$B$345,$C25)</f>
        <v>0</v>
      </c>
      <c r="O25" s="134"/>
      <c r="P25" s="104">
        <f>SUMIFS('IP Praxe dle ročníků'!$E$6:$E$78,'IP Praxe dle ročníků'!$A$6:$A$78,$B25,'IP Praxe dle ročníků'!$B$6:$B$78,$C25)</f>
        <v>0</v>
      </c>
      <c r="Q25" s="81">
        <f>SUMIFS('IP Praxe dle ročníků'!$E$82:$E$154,'IP Praxe dle ročníků'!$A$82:$A$154,$B25,'IP Praxe dle ročníků'!$B$82:$B$154,$C25)</f>
        <v>0</v>
      </c>
      <c r="R25" s="137"/>
      <c r="S25" s="80">
        <f>SUMIFS('IP Praxe dle ročníků'!$E$159:$E$234,'IP Praxe dle ročníků'!$A$159:$A$234,$B25,'IP Praxe dle ročníků'!$B$159:$B$234,$C25)</f>
        <v>0</v>
      </c>
      <c r="T25" s="98">
        <f>SUMIFS('IP Praxe dle ročníků'!$E$238:$E$308,'IP Praxe dle ročníků'!$A$238:$A$308,$B25,'IP Praxe dle ročníků'!$B$238:$B$308,$C25)</f>
        <v>0</v>
      </c>
    </row>
    <row r="26" spans="1:20" ht="13.5" customHeight="1">
      <c r="C26" s="72"/>
      <c r="D26" s="91"/>
      <c r="E26" s="59">
        <v>20332</v>
      </c>
      <c r="F26" s="68" t="s">
        <v>652</v>
      </c>
      <c r="G26" s="104">
        <f>SUMIFS('VS praxe dle ročníků'!$E$4:$E$33,'VS praxe dle ročníků'!$A$4:$A$33,$A26,'VS praxe dle ročníků'!$B$4:$B$33,$C26)</f>
        <v>0</v>
      </c>
      <c r="H26" s="81">
        <f>SUMIFS('VS praxe dle ročníků'!$E$36:$E$67,'VS praxe dle ročníků'!$A$36:$A$67,$A26,'VS praxe dle ročníků'!$B$36:$B$67,$C26)</f>
        <v>0</v>
      </c>
      <c r="I26" s="137"/>
      <c r="J26" s="80">
        <f>SUMIFS('VS praxe dle ročníků'!$E$82:$E$119,'VS praxe dle ročníků'!$A$82:$A$119,$A26,'VS praxe dle ročníků'!$B$82:$B$119,$C26)</f>
        <v>0</v>
      </c>
      <c r="K26" s="81">
        <f>SUMIFS('VS praxe dle ročníků'!$E$122:$E$193,'VS praxe dle ročníků'!$A$122:$A$193,$A26,'VS praxe dle ročníků'!$B$122:$B$193,$C26)</f>
        <v>0</v>
      </c>
      <c r="L26" s="137"/>
      <c r="M26" s="80">
        <f>SUMIFS('VS praxe dle ročníků'!$E$211:$E$248,'VS praxe dle ročníků'!$A$211:$A$248,$A26,'VS praxe dle ročníků'!$B$211:$B$248,$C26)</f>
        <v>0</v>
      </c>
      <c r="N26" s="98">
        <f>SUMIFS('VS praxe dle ročníků'!$E$251:$E$345,'VS praxe dle ročníků'!$A$251:$A$345,$A26,'VS praxe dle ročníků'!$B$251:$B$345,$C26)</f>
        <v>0</v>
      </c>
      <c r="O26" s="134"/>
      <c r="P26" s="104">
        <f>SUMIFS('IP Praxe dle ročníků'!$E$6:$E$78,'IP Praxe dle ročníků'!$A$6:$A$78,$B26,'IP Praxe dle ročníků'!$B$6:$B$78,$C26)</f>
        <v>0</v>
      </c>
      <c r="Q26" s="81">
        <f>SUMIFS('IP Praxe dle ročníků'!$E$82:$E$154,'IP Praxe dle ročníků'!$A$82:$A$154,$B26,'IP Praxe dle ročníků'!$B$82:$B$154,$C26)</f>
        <v>0</v>
      </c>
      <c r="R26" s="137"/>
      <c r="S26" s="80">
        <f>SUMIFS('IP Praxe dle ročníků'!$E$159:$E$234,'IP Praxe dle ročníků'!$A$159:$A$234,$B26,'IP Praxe dle ročníků'!$B$159:$B$234,$C26)</f>
        <v>0</v>
      </c>
      <c r="T26" s="98">
        <f>SUMIFS('IP Praxe dle ročníků'!$E$238:$E$308,'IP Praxe dle ročníků'!$A$238:$A$308,$B26,'IP Praxe dle ročníků'!$B$238:$B$308,$C26)</f>
        <v>0</v>
      </c>
    </row>
    <row r="27" spans="1:20" ht="13.5" customHeight="1">
      <c r="C27" s="72"/>
      <c r="D27" s="91"/>
      <c r="E27" s="59">
        <v>20333</v>
      </c>
      <c r="F27" s="68" t="s">
        <v>653</v>
      </c>
      <c r="G27" s="104">
        <f>SUMIFS('VS praxe dle ročníků'!$E$4:$E$33,'VS praxe dle ročníků'!$A$4:$A$33,$A27,'VS praxe dle ročníků'!$B$4:$B$33,$C27)</f>
        <v>0</v>
      </c>
      <c r="H27" s="81">
        <f>SUMIFS('VS praxe dle ročníků'!$E$36:$E$67,'VS praxe dle ročníků'!$A$36:$A$67,$A27,'VS praxe dle ročníků'!$B$36:$B$67,$C27)</f>
        <v>0</v>
      </c>
      <c r="I27" s="137"/>
      <c r="J27" s="80">
        <f>SUMIFS('VS praxe dle ročníků'!$E$82:$E$119,'VS praxe dle ročníků'!$A$82:$A$119,$A27,'VS praxe dle ročníků'!$B$82:$B$119,$C27)</f>
        <v>0</v>
      </c>
      <c r="K27" s="81">
        <f>SUMIFS('VS praxe dle ročníků'!$E$122:$E$193,'VS praxe dle ročníků'!$A$122:$A$193,$A27,'VS praxe dle ročníků'!$B$122:$B$193,$C27)</f>
        <v>0</v>
      </c>
      <c r="L27" s="137"/>
      <c r="M27" s="80">
        <f>SUMIFS('VS praxe dle ročníků'!$E$211:$E$248,'VS praxe dle ročníků'!$A$211:$A$248,$A27,'VS praxe dle ročníků'!$B$211:$B$248,$C27)</f>
        <v>0</v>
      </c>
      <c r="N27" s="98">
        <f>SUMIFS('VS praxe dle ročníků'!$E$251:$E$345,'VS praxe dle ročníků'!$A$251:$A$345,$A27,'VS praxe dle ročníků'!$B$251:$B$345,$C27)</f>
        <v>0</v>
      </c>
      <c r="O27" s="134"/>
      <c r="P27" s="104">
        <f>SUMIFS('IP Praxe dle ročníků'!$E$6:$E$78,'IP Praxe dle ročníků'!$A$6:$A$78,$B27,'IP Praxe dle ročníků'!$B$6:$B$78,$C27)</f>
        <v>0</v>
      </c>
      <c r="Q27" s="81">
        <f>SUMIFS('IP Praxe dle ročníků'!$E$82:$E$154,'IP Praxe dle ročníků'!$A$82:$A$154,$B27,'IP Praxe dle ročníků'!$B$82:$B$154,$C27)</f>
        <v>0</v>
      </c>
      <c r="R27" s="137"/>
      <c r="S27" s="80">
        <f>SUMIFS('IP Praxe dle ročníků'!$E$159:$E$234,'IP Praxe dle ročníků'!$A$159:$A$234,$B27,'IP Praxe dle ročníků'!$B$159:$B$234,$C27)</f>
        <v>0</v>
      </c>
      <c r="T27" s="98">
        <f>SUMIFS('IP Praxe dle ročníků'!$E$238:$E$308,'IP Praxe dle ročníků'!$A$238:$A$308,$B27,'IP Praxe dle ročníků'!$B$238:$B$308,$C27)</f>
        <v>0</v>
      </c>
    </row>
    <row r="28" spans="1:20" ht="13.5" customHeight="1">
      <c r="A28" s="50">
        <v>12</v>
      </c>
      <c r="B28" s="50">
        <v>1</v>
      </c>
      <c r="C28" s="72" t="s">
        <v>516</v>
      </c>
      <c r="D28" s="91"/>
      <c r="E28" s="59"/>
      <c r="F28" s="68" t="s">
        <v>61</v>
      </c>
      <c r="G28" s="104">
        <f>SUMIFS('VS praxe dle ročníků'!$E$4:$E$33,'VS praxe dle ročníků'!$A$4:$A$33,$A28,'VS praxe dle ročníků'!$B$4:$B$33,$C28)</f>
        <v>0</v>
      </c>
      <c r="H28" s="81">
        <f>SUMIFS('VS praxe dle ročníků'!$E$36:$E$67,'VS praxe dle ročníků'!$A$36:$A$67,$A28,'VS praxe dle ročníků'!$B$36:$B$67,$C28)</f>
        <v>0</v>
      </c>
      <c r="I28" s="137"/>
      <c r="J28" s="80">
        <f>SUMIFS('VS praxe dle ročníků'!$E$82:$E$119,'VS praxe dle ročníků'!$A$82:$A$119,$A28,'VS praxe dle ročníků'!$B$82:$B$119,$C28)</f>
        <v>0</v>
      </c>
      <c r="K28" s="81">
        <f>SUMIFS('VS praxe dle ročníků'!$E$122:$E$193,'VS praxe dle ročníků'!$A$122:$A$193,$A28,'VS praxe dle ročníků'!$B$122:$B$193,$C28)</f>
        <v>0</v>
      </c>
      <c r="L28" s="137"/>
      <c r="M28" s="80">
        <f>SUMIFS('VS praxe dle ročníků'!$E$211:$E$248,'VS praxe dle ročníků'!$A$211:$A$248,$A28,'VS praxe dle ročníků'!$B$211:$B$248,$C28)</f>
        <v>0</v>
      </c>
      <c r="N28" s="98">
        <f>SUMIFS('VS praxe dle ročníků'!$E$251:$E$345,'VS praxe dle ročníků'!$A$251:$A$345,$A28,'VS praxe dle ročníků'!$B$251:$B$345,$C28)</f>
        <v>0</v>
      </c>
      <c r="O28" s="134" t="s">
        <v>654</v>
      </c>
      <c r="P28" s="104">
        <f>SUMIFS('IP Praxe dle ročníků'!$E$6:$E$78,'IP Praxe dle ročníků'!$A$6:$A$78,$B28,'IP Praxe dle ročníků'!$B$6:$B$78,$C28)</f>
        <v>48</v>
      </c>
      <c r="Q28" s="81">
        <f>SUMIFS('IP Praxe dle ročníků'!$E$82:$E$154,'IP Praxe dle ročníků'!$A$82:$A$154,$B28,'IP Praxe dle ročníků'!$B$82:$B$154,$C28)</f>
        <v>48</v>
      </c>
      <c r="R28" s="137">
        <v>2</v>
      </c>
      <c r="S28" s="80">
        <f>SUMIFS('IP Praxe dle ročníků'!$E$159:$E$234,'IP Praxe dle ročníků'!$A$159:$A$234,$B28,'IP Praxe dle ročníků'!$B$159:$B$234,$C28)</f>
        <v>0</v>
      </c>
      <c r="T28" s="98">
        <f>SUMIFS('IP Praxe dle ročníků'!$E$238:$E$308,'IP Praxe dle ročníků'!$A$238:$A$308,$B28,'IP Praxe dle ročníků'!$B$238:$B$308,$C28)</f>
        <v>0</v>
      </c>
    </row>
    <row r="29" spans="1:20" ht="13.5" customHeight="1">
      <c r="A29" s="50">
        <v>1</v>
      </c>
      <c r="B29" s="50">
        <v>1</v>
      </c>
      <c r="C29" s="72" t="s">
        <v>518</v>
      </c>
      <c r="D29" s="91"/>
      <c r="E29" s="59"/>
      <c r="F29" s="68" t="s">
        <v>65</v>
      </c>
      <c r="G29" s="104">
        <f>SUMIFS('VS praxe dle ročníků'!$E$4:$E$33,'VS praxe dle ročníků'!$A$4:$A$33,$A29,'VS praxe dle ročníků'!$B$4:$B$33,$C29)</f>
        <v>0</v>
      </c>
      <c r="H29" s="81">
        <f>SUMIFS('VS praxe dle ročníků'!$E$36:$E$67,'VS praxe dle ročníků'!$A$36:$A$67,$A29,'VS praxe dle ročníků'!$B$36:$B$67,$C29)</f>
        <v>0</v>
      </c>
      <c r="I29" s="137"/>
      <c r="J29" s="80">
        <f>SUMIFS('VS praxe dle ročníků'!$E$82:$E$119,'VS praxe dle ročníků'!$A$82:$A$119,$A29,'VS praxe dle ročníků'!$B$82:$B$119,$C29)</f>
        <v>0</v>
      </c>
      <c r="K29" s="81">
        <f>SUMIFS('VS praxe dle ročníků'!$E$122:$E$193,'VS praxe dle ročníků'!$A$122:$A$193,$A29,'VS praxe dle ročníků'!$B$122:$B$193,$C29)</f>
        <v>0</v>
      </c>
      <c r="L29" s="137"/>
      <c r="M29" s="80">
        <f>SUMIFS('VS praxe dle ročníků'!$E$211:$E$248,'VS praxe dle ročníků'!$A$211:$A$248,$A29,'VS praxe dle ročníků'!$B$211:$B$248,$C29)</f>
        <v>0</v>
      </c>
      <c r="N29" s="98">
        <f>SUMIFS('VS praxe dle ročníků'!$E$251:$E$345,'VS praxe dle ročníků'!$A$251:$A$345,$A29,'VS praxe dle ročníků'!$B$251:$B$345,$C29)</f>
        <v>0</v>
      </c>
      <c r="O29" s="134"/>
      <c r="P29" s="104">
        <f>SUMIFS('IP Praxe dle ročníků'!$E$6:$E$78,'IP Praxe dle ročníků'!$A$6:$A$78,$B29,'IP Praxe dle ročníků'!$B$6:$B$78,$C29)</f>
        <v>48</v>
      </c>
      <c r="Q29" s="81">
        <f>SUMIFS('IP Praxe dle ročníků'!$E$82:$E$154,'IP Praxe dle ročníků'!$A$82:$A$154,$B29,'IP Praxe dle ročníků'!$B$82:$B$154,$C29)</f>
        <v>48</v>
      </c>
      <c r="R29" s="137">
        <v>1</v>
      </c>
      <c r="S29" s="80">
        <f>SUMIFS('IP Praxe dle ročníků'!$E$159:$E$234,'IP Praxe dle ročníků'!$A$159:$A$234,$B29,'IP Praxe dle ročníků'!$B$159:$B$234,$C29)</f>
        <v>0</v>
      </c>
      <c r="T29" s="98">
        <f>SUMIFS('IP Praxe dle ročníků'!$E$238:$E$308,'IP Praxe dle ročníků'!$A$238:$A$308,$B29,'IP Praxe dle ročníků'!$B$238:$B$308,$C29)</f>
        <v>0</v>
      </c>
    </row>
    <row r="30" spans="1:20" ht="13.5" customHeight="1">
      <c r="A30" s="50">
        <v>1</v>
      </c>
      <c r="C30" s="72" t="s">
        <v>547</v>
      </c>
      <c r="D30" s="91"/>
      <c r="E30" s="59"/>
      <c r="F30" s="68" t="s">
        <v>655</v>
      </c>
      <c r="G30" s="104">
        <f>SUMIFS('VS praxe dle ročníků'!$E$4:$E$33,'VS praxe dle ročníků'!$A$4:$A$33,$A30,'VS praxe dle ročníků'!$B$4:$B$33,$C30)</f>
        <v>0</v>
      </c>
      <c r="H30" s="81">
        <f>SUMIFS('VS praxe dle ročníků'!$E$36:$E$67,'VS praxe dle ročníků'!$A$36:$A$67,$A30,'VS praxe dle ročníků'!$B$36:$B$67,$C30)</f>
        <v>0</v>
      </c>
      <c r="I30" s="137"/>
      <c r="J30" s="80">
        <f>SUMIFS('VS praxe dle ročníků'!$E$82:$E$119,'VS praxe dle ročníků'!$A$82:$A$119,$A30,'VS praxe dle ročníků'!$B$82:$B$119,$C30)</f>
        <v>0</v>
      </c>
      <c r="K30" s="81">
        <f>SUMIFS('VS praxe dle ročníků'!$E$122:$E$193,'VS praxe dle ročníků'!$A$122:$A$193,$A30,'VS praxe dle ročníků'!$B$122:$B$193,$C30)</f>
        <v>0</v>
      </c>
      <c r="L30" s="137"/>
      <c r="M30" s="80">
        <f>SUMIFS('VS praxe dle ročníků'!$E$211:$E$248,'VS praxe dle ročníků'!$A$211:$A$248,$A30,'VS praxe dle ročníků'!$B$211:$B$248,$C30)</f>
        <v>0</v>
      </c>
      <c r="N30" s="98">
        <f>SUMIFS('VS praxe dle ročníků'!$E$251:$E$345,'VS praxe dle ročníků'!$A$251:$A$345,$A30,'VS praxe dle ročníků'!$B$251:$B$345,$C30)</f>
        <v>0</v>
      </c>
      <c r="O30" s="134"/>
      <c r="P30" s="104">
        <f>SUMIFS('IP Praxe dle ročníků'!$E$6:$E$78,'IP Praxe dle ročníků'!$A$6:$A$78,$B30,'IP Praxe dle ročníků'!$B$6:$B$78,$C30)</f>
        <v>0</v>
      </c>
      <c r="Q30" s="81">
        <f>SUMIFS('IP Praxe dle ročníků'!$E$82:$E$154,'IP Praxe dle ročníků'!$A$82:$A$154,$B30,'IP Praxe dle ročníků'!$B$82:$B$154,$C30)</f>
        <v>0</v>
      </c>
      <c r="R30" s="137"/>
      <c r="S30" s="80">
        <f>SUMIFS('IP Praxe dle ročníků'!$E$159:$E$234,'IP Praxe dle ročníků'!$A$159:$A$234,$B30,'IP Praxe dle ročníků'!$B$159:$B$234,$C30)</f>
        <v>0</v>
      </c>
      <c r="T30" s="98">
        <f>SUMIFS('IP Praxe dle ročníků'!$E$238:$E$308,'IP Praxe dle ročníků'!$A$238:$A$308,$B30,'IP Praxe dle ročníků'!$B$238:$B$308,$C30)</f>
        <v>0</v>
      </c>
    </row>
    <row r="31" spans="1:20" ht="13.5" customHeight="1">
      <c r="A31" s="64"/>
      <c r="B31" s="64"/>
      <c r="C31" s="71"/>
      <c r="D31" s="57" t="s">
        <v>656</v>
      </c>
      <c r="E31" s="56"/>
      <c r="F31" s="67"/>
      <c r="G31" s="110"/>
      <c r="H31" s="111"/>
      <c r="I31" s="136"/>
      <c r="J31" s="112"/>
      <c r="K31" s="111"/>
      <c r="L31" s="136"/>
      <c r="M31" s="112"/>
      <c r="N31" s="128"/>
      <c r="O31" s="133"/>
      <c r="P31" s="103"/>
      <c r="Q31" s="97"/>
      <c r="R31" s="139"/>
      <c r="S31" s="96"/>
      <c r="T31" s="107"/>
    </row>
    <row r="32" spans="1:20" ht="13.5" customHeight="1">
      <c r="A32" s="50">
        <v>1</v>
      </c>
      <c r="C32" s="72">
        <v>204</v>
      </c>
      <c r="D32" s="91"/>
      <c r="E32" s="59"/>
      <c r="F32" s="68"/>
      <c r="G32" s="104">
        <f>SUMIFS('VS praxe dle ročníků'!$E$4:$E$33,'VS praxe dle ročníků'!$A$4:$A$33,$A32,'VS praxe dle ročníků'!$B$4:$B$33,$C32)</f>
        <v>0</v>
      </c>
      <c r="H32" s="81">
        <f>SUMIFS('VS praxe dle ročníků'!$E$36:$E$67,'VS praxe dle ročníků'!$A$36:$A$67,$A32,'VS praxe dle ročníků'!$B$36:$B$67,$C32)</f>
        <v>0</v>
      </c>
      <c r="I32" s="137"/>
      <c r="J32" s="80">
        <f>SUMIFS('VS praxe dle ročníků'!$E$82:$E$119,'VS praxe dle ročníků'!$A$82:$A$119,$A32,'VS praxe dle ročníků'!$B$82:$B$119,$C32)</f>
        <v>0</v>
      </c>
      <c r="K32" s="81">
        <f>SUMIFS('VS praxe dle ročníků'!$E$122:$E$193,'VS praxe dle ročníků'!$A$122:$A$193,$A32,'VS praxe dle ročníků'!$B$122:$B$193,$C32)</f>
        <v>0</v>
      </c>
      <c r="L32" s="137"/>
      <c r="M32" s="80">
        <f>SUMIFS('VS praxe dle ročníků'!$E$211:$E$248,'VS praxe dle ročníků'!$A$211:$A$248,$A32,'VS praxe dle ročníků'!$B$211:$B$248,$C32)</f>
        <v>0</v>
      </c>
      <c r="N32" s="98">
        <f>SUMIFS('VS praxe dle ročníků'!$E$251:$E$345,'VS praxe dle ročníků'!$A$251:$A$345,$A32,'VS praxe dle ročníků'!$B$251:$B$345,$C32)</f>
        <v>0</v>
      </c>
      <c r="O32" s="134" t="s">
        <v>635</v>
      </c>
      <c r="P32" s="104">
        <f>SUMIFS('IP Praxe dle ročníků'!$E$6:$E$78,'IP Praxe dle ročníků'!$A$6:$A$78,$B32,'IP Praxe dle ročníků'!$B$6:$B$78,$C32)</f>
        <v>0</v>
      </c>
      <c r="Q32" s="81">
        <f>SUMIFS('IP Praxe dle ročníků'!$E$82:$E$154,'IP Praxe dle ročníků'!$A$82:$A$154,$B32,'IP Praxe dle ročníků'!$B$82:$B$154,$C32)</f>
        <v>0</v>
      </c>
      <c r="R32" s="137"/>
      <c r="S32" s="80">
        <f>SUMIFS('IP Praxe dle ročníků'!$E$159:$E$234,'IP Praxe dle ročníků'!$A$159:$A$234,$B32,'IP Praxe dle ročníků'!$B$159:$B$234,$C32)</f>
        <v>0</v>
      </c>
      <c r="T32" s="98">
        <f>SUMIFS('IP Praxe dle ročníků'!$E$238:$E$308,'IP Praxe dle ročníků'!$A$238:$A$308,$B32,'IP Praxe dle ročníků'!$B$238:$B$308,$C32)</f>
        <v>0</v>
      </c>
    </row>
    <row r="33" spans="1:20" ht="13.5" customHeight="1">
      <c r="A33" s="50">
        <v>3</v>
      </c>
      <c r="C33" s="72">
        <v>204</v>
      </c>
      <c r="D33" s="91"/>
      <c r="E33" s="59"/>
      <c r="F33" s="68"/>
      <c r="G33" s="104">
        <f>SUMIFS('VS praxe dle ročníků'!$E$4:$E$33,'VS praxe dle ročníků'!$A$4:$A$33,$A33,'VS praxe dle ročníků'!$B$4:$B$33,$C33)</f>
        <v>0</v>
      </c>
      <c r="H33" s="81">
        <f>SUMIFS('VS praxe dle ročníků'!$E$36:$E$67,'VS praxe dle ročníků'!$A$36:$A$67,$A33,'VS praxe dle ročníků'!$B$36:$B$67,$C33)</f>
        <v>0</v>
      </c>
      <c r="I33" s="137"/>
      <c r="J33" s="80">
        <f>SUMIFS('VS praxe dle ročníků'!$E$82:$E$119,'VS praxe dle ročníků'!$A$82:$A$119,$A33,'VS praxe dle ročníků'!$B$82:$B$119,$C33)</f>
        <v>0</v>
      </c>
      <c r="K33" s="81">
        <f>SUMIFS('VS praxe dle ročníků'!$E$122:$E$193,'VS praxe dle ročníků'!$A$122:$A$193,$A33,'VS praxe dle ročníků'!$B$122:$B$193,$C33)</f>
        <v>0</v>
      </c>
      <c r="L33" s="137"/>
      <c r="M33" s="80">
        <f>SUMIFS('VS praxe dle ročníků'!$E$211:$E$248,'VS praxe dle ročníků'!$A$211:$A$248,$A33,'VS praxe dle ročníků'!$B$211:$B$248,$C33)</f>
        <v>0</v>
      </c>
      <c r="N33" s="98">
        <f>SUMIFS('VS praxe dle ročníků'!$E$251:$E$345,'VS praxe dle ročníků'!$A$251:$A$345,$A33,'VS praxe dle ročníků'!$B$251:$B$345,$C33)</f>
        <v>0</v>
      </c>
      <c r="O33" s="134" t="s">
        <v>648</v>
      </c>
      <c r="P33" s="104">
        <f>SUMIFS('IP Praxe dle ročníků'!$E$6:$E$78,'IP Praxe dle ročníků'!$A$6:$A$78,$B33,'IP Praxe dle ročníků'!$B$6:$B$78,$C33)</f>
        <v>0</v>
      </c>
      <c r="Q33" s="81">
        <f>SUMIFS('IP Praxe dle ročníků'!$E$82:$E$154,'IP Praxe dle ročníků'!$A$82:$A$154,$B33,'IP Praxe dle ročníků'!$B$82:$B$154,$C33)</f>
        <v>0</v>
      </c>
      <c r="R33" s="137"/>
      <c r="S33" s="80">
        <f>SUMIFS('IP Praxe dle ročníků'!$E$159:$E$234,'IP Praxe dle ročníků'!$A$159:$A$234,$B33,'IP Praxe dle ročníků'!$B$159:$B$234,$C33)</f>
        <v>0</v>
      </c>
      <c r="T33" s="98">
        <f>SUMIFS('IP Praxe dle ročníků'!$E$238:$E$308,'IP Praxe dle ročníků'!$A$238:$A$308,$B33,'IP Praxe dle ročníků'!$B$238:$B$308,$C33)</f>
        <v>0</v>
      </c>
    </row>
    <row r="34" spans="1:20" ht="13.5" customHeight="1">
      <c r="C34" s="72"/>
      <c r="D34" s="91"/>
      <c r="E34" s="59">
        <v>20431</v>
      </c>
      <c r="F34" s="68" t="s">
        <v>657</v>
      </c>
      <c r="G34" s="104">
        <f>SUMIFS('VS praxe dle ročníků'!$E$4:$E$33,'VS praxe dle ročníků'!$A$4:$A$33,$A34,'VS praxe dle ročníků'!$B$4:$B$33,$C34)</f>
        <v>0</v>
      </c>
      <c r="H34" s="81">
        <f>SUMIFS('VS praxe dle ročníků'!$E$36:$E$67,'VS praxe dle ročníků'!$A$36:$A$67,$A34,'VS praxe dle ročníků'!$B$36:$B$67,$C34)</f>
        <v>0</v>
      </c>
      <c r="I34" s="137"/>
      <c r="J34" s="80">
        <f>SUMIFS('VS praxe dle ročníků'!$E$82:$E$119,'VS praxe dle ročníků'!$A$82:$A$119,$A34,'VS praxe dle ročníků'!$B$82:$B$119,$C34)</f>
        <v>0</v>
      </c>
      <c r="K34" s="81">
        <f>SUMIFS('VS praxe dle ročníků'!$E$122:$E$193,'VS praxe dle ročníků'!$A$122:$A$193,$A34,'VS praxe dle ročníků'!$B$122:$B$193,$C34)</f>
        <v>0</v>
      </c>
      <c r="L34" s="137"/>
      <c r="M34" s="80">
        <f>SUMIFS('VS praxe dle ročníků'!$E$211:$E$248,'VS praxe dle ročníků'!$A$211:$A$248,$A34,'VS praxe dle ročníků'!$B$211:$B$248,$C34)</f>
        <v>0</v>
      </c>
      <c r="N34" s="98">
        <f>SUMIFS('VS praxe dle ročníků'!$E$251:$E$345,'VS praxe dle ročníků'!$A$251:$A$345,$A34,'VS praxe dle ročníků'!$B$251:$B$345,$C34)</f>
        <v>0</v>
      </c>
      <c r="O34" s="134"/>
      <c r="P34" s="104">
        <f>SUMIFS('IP Praxe dle ročníků'!$E$6:$E$78,'IP Praxe dle ročníků'!$A$6:$A$78,$B34,'IP Praxe dle ročníků'!$B$6:$B$78,$C34)</f>
        <v>0</v>
      </c>
      <c r="Q34" s="81">
        <f>SUMIFS('IP Praxe dle ročníků'!$E$82:$E$154,'IP Praxe dle ročníků'!$A$82:$A$154,$B34,'IP Praxe dle ročníků'!$B$82:$B$154,$C34)</f>
        <v>0</v>
      </c>
      <c r="R34" s="137"/>
      <c r="S34" s="80">
        <f>SUMIFS('IP Praxe dle ročníků'!$E$159:$E$234,'IP Praxe dle ročníků'!$A$159:$A$234,$B34,'IP Praxe dle ročníků'!$B$159:$B$234,$C34)</f>
        <v>0</v>
      </c>
      <c r="T34" s="98">
        <f>SUMIFS('IP Praxe dle ročníků'!$E$238:$E$308,'IP Praxe dle ročníků'!$A$238:$A$308,$B34,'IP Praxe dle ročníků'!$B$238:$B$308,$C34)</f>
        <v>0</v>
      </c>
    </row>
    <row r="35" spans="1:20" ht="13.5" customHeight="1">
      <c r="C35" s="72"/>
      <c r="D35" s="91"/>
      <c r="E35" s="59">
        <v>20432</v>
      </c>
      <c r="F35" s="68" t="s">
        <v>637</v>
      </c>
      <c r="G35" s="104">
        <f>SUMIFS('VS praxe dle ročníků'!$E$4:$E$33,'VS praxe dle ročníků'!$A$4:$A$33,$A35,'VS praxe dle ročníků'!$B$4:$B$33,$C35)</f>
        <v>0</v>
      </c>
      <c r="H35" s="81">
        <f>SUMIFS('VS praxe dle ročníků'!$E$36:$E$67,'VS praxe dle ročníků'!$A$36:$A$67,$A35,'VS praxe dle ročníků'!$B$36:$B$67,$C35)</f>
        <v>0</v>
      </c>
      <c r="I35" s="137"/>
      <c r="J35" s="80">
        <f>SUMIFS('VS praxe dle ročníků'!$E$82:$E$119,'VS praxe dle ročníků'!$A$82:$A$119,$A35,'VS praxe dle ročníků'!$B$82:$B$119,$C35)</f>
        <v>0</v>
      </c>
      <c r="K35" s="81">
        <f>SUMIFS('VS praxe dle ročníků'!$E$122:$E$193,'VS praxe dle ročníků'!$A$122:$A$193,$A35,'VS praxe dle ročníků'!$B$122:$B$193,$C35)</f>
        <v>0</v>
      </c>
      <c r="L35" s="137"/>
      <c r="M35" s="80">
        <f>SUMIFS('VS praxe dle ročníků'!$E$211:$E$248,'VS praxe dle ročníků'!$A$211:$A$248,$A35,'VS praxe dle ročníků'!$B$211:$B$248,$C35)</f>
        <v>0</v>
      </c>
      <c r="N35" s="98">
        <f>SUMIFS('VS praxe dle ročníků'!$E$251:$E$345,'VS praxe dle ročníků'!$A$251:$A$345,$A35,'VS praxe dle ročníků'!$B$251:$B$345,$C35)</f>
        <v>0</v>
      </c>
      <c r="O35" s="134"/>
      <c r="P35" s="104">
        <f>SUMIFS('IP Praxe dle ročníků'!$E$6:$E$78,'IP Praxe dle ročníků'!$A$6:$A$78,$B35,'IP Praxe dle ročníků'!$B$6:$B$78,$C35)</f>
        <v>0</v>
      </c>
      <c r="Q35" s="81">
        <f>SUMIFS('IP Praxe dle ročníků'!$E$82:$E$154,'IP Praxe dle ročníků'!$A$82:$A$154,$B35,'IP Praxe dle ročníků'!$B$82:$B$154,$C35)</f>
        <v>0</v>
      </c>
      <c r="R35" s="137"/>
      <c r="S35" s="80">
        <f>SUMIFS('IP Praxe dle ročníků'!$E$159:$E$234,'IP Praxe dle ročníků'!$A$159:$A$234,$B35,'IP Praxe dle ročníků'!$B$159:$B$234,$C35)</f>
        <v>0</v>
      </c>
      <c r="T35" s="98">
        <f>SUMIFS('IP Praxe dle ročníků'!$E$238:$E$308,'IP Praxe dle ročníků'!$A$238:$A$308,$B35,'IP Praxe dle ročníků'!$B$238:$B$308,$C35)</f>
        <v>0</v>
      </c>
    </row>
    <row r="36" spans="1:20" ht="13.5" customHeight="1">
      <c r="C36" s="72"/>
      <c r="D36" s="91"/>
      <c r="E36" s="59">
        <v>20433</v>
      </c>
      <c r="F36" s="68" t="s">
        <v>638</v>
      </c>
      <c r="G36" s="104">
        <f>SUMIFS('VS praxe dle ročníků'!$E$4:$E$33,'VS praxe dle ročníků'!$A$4:$A$33,$A36,'VS praxe dle ročníků'!$B$4:$B$33,$C36)</f>
        <v>0</v>
      </c>
      <c r="H36" s="81">
        <f>SUMIFS('VS praxe dle ročníků'!$E$36:$E$67,'VS praxe dle ročníků'!$A$36:$A$67,$A36,'VS praxe dle ročníků'!$B$36:$B$67,$C36)</f>
        <v>0</v>
      </c>
      <c r="I36" s="137"/>
      <c r="J36" s="80">
        <f>SUMIFS('VS praxe dle ročníků'!$E$82:$E$119,'VS praxe dle ročníků'!$A$82:$A$119,$A36,'VS praxe dle ročníků'!$B$82:$B$119,$C36)</f>
        <v>0</v>
      </c>
      <c r="K36" s="81">
        <f>SUMIFS('VS praxe dle ročníků'!$E$122:$E$193,'VS praxe dle ročníků'!$A$122:$A$193,$A36,'VS praxe dle ročníků'!$B$122:$B$193,$C36)</f>
        <v>0</v>
      </c>
      <c r="L36" s="137"/>
      <c r="M36" s="80">
        <f>SUMIFS('VS praxe dle ročníků'!$E$211:$E$248,'VS praxe dle ročníků'!$A$211:$A$248,$A36,'VS praxe dle ročníků'!$B$211:$B$248,$C36)</f>
        <v>0</v>
      </c>
      <c r="N36" s="98">
        <f>SUMIFS('VS praxe dle ročníků'!$E$251:$E$345,'VS praxe dle ročníků'!$A$251:$A$345,$A36,'VS praxe dle ročníků'!$B$251:$B$345,$C36)</f>
        <v>0</v>
      </c>
      <c r="O36" s="134"/>
      <c r="P36" s="104">
        <f>SUMIFS('IP Praxe dle ročníků'!$E$6:$E$78,'IP Praxe dle ročníků'!$A$6:$A$78,$B36,'IP Praxe dle ročníků'!$B$6:$B$78,$C36)</f>
        <v>0</v>
      </c>
      <c r="Q36" s="81">
        <f>SUMIFS('IP Praxe dle ročníků'!$E$82:$E$154,'IP Praxe dle ročníků'!$A$82:$A$154,$B36,'IP Praxe dle ročníků'!$B$82:$B$154,$C36)</f>
        <v>0</v>
      </c>
      <c r="R36" s="137"/>
      <c r="S36" s="80">
        <f>SUMIFS('IP Praxe dle ročníků'!$E$159:$E$234,'IP Praxe dle ročníků'!$A$159:$A$234,$B36,'IP Praxe dle ročníků'!$B$159:$B$234,$C36)</f>
        <v>0</v>
      </c>
      <c r="T36" s="98">
        <f>SUMIFS('IP Praxe dle ročníků'!$E$238:$E$308,'IP Praxe dle ročníků'!$A$238:$A$308,$B36,'IP Praxe dle ročníků'!$B$238:$B$308,$C36)</f>
        <v>0</v>
      </c>
    </row>
    <row r="37" spans="1:20" ht="13.5" customHeight="1">
      <c r="C37" s="72"/>
      <c r="D37" s="91"/>
      <c r="E37" s="59">
        <v>20434</v>
      </c>
      <c r="F37" s="68" t="s">
        <v>658</v>
      </c>
      <c r="G37" s="104">
        <f>SUMIFS('VS praxe dle ročníků'!$E$4:$E$33,'VS praxe dle ročníků'!$A$4:$A$33,$A37,'VS praxe dle ročníků'!$B$4:$B$33,$C37)</f>
        <v>0</v>
      </c>
      <c r="H37" s="81">
        <f>SUMIFS('VS praxe dle ročníků'!$E$36:$E$67,'VS praxe dle ročníků'!$A$36:$A$67,$A37,'VS praxe dle ročníků'!$B$36:$B$67,$C37)</f>
        <v>0</v>
      </c>
      <c r="I37" s="137"/>
      <c r="J37" s="80">
        <f>SUMIFS('VS praxe dle ročníků'!$E$82:$E$119,'VS praxe dle ročníků'!$A$82:$A$119,$A37,'VS praxe dle ročníků'!$B$82:$B$119,$C37)</f>
        <v>0</v>
      </c>
      <c r="K37" s="81">
        <f>SUMIFS('VS praxe dle ročníků'!$E$122:$E$193,'VS praxe dle ročníků'!$A$122:$A$193,$A37,'VS praxe dle ročníků'!$B$122:$B$193,$C37)</f>
        <v>0</v>
      </c>
      <c r="L37" s="137"/>
      <c r="M37" s="80">
        <f>SUMIFS('VS praxe dle ročníků'!$E$211:$E$248,'VS praxe dle ročníků'!$A$211:$A$248,$A37,'VS praxe dle ročníků'!$B$211:$B$248,$C37)</f>
        <v>0</v>
      </c>
      <c r="N37" s="98">
        <f>SUMIFS('VS praxe dle ročníků'!$E$251:$E$345,'VS praxe dle ročníků'!$A$251:$A$345,$A37,'VS praxe dle ročníků'!$B$251:$B$345,$C37)</f>
        <v>0</v>
      </c>
      <c r="O37" s="134"/>
      <c r="P37" s="104">
        <f>SUMIFS('IP Praxe dle ročníků'!$E$6:$E$78,'IP Praxe dle ročníků'!$A$6:$A$78,$B37,'IP Praxe dle ročníků'!$B$6:$B$78,$C37)</f>
        <v>0</v>
      </c>
      <c r="Q37" s="81">
        <f>SUMIFS('IP Praxe dle ročníků'!$E$82:$E$154,'IP Praxe dle ročníků'!$A$82:$A$154,$B37,'IP Praxe dle ročníků'!$B$82:$B$154,$C37)</f>
        <v>0</v>
      </c>
      <c r="R37" s="137"/>
      <c r="S37" s="80">
        <f>SUMIFS('IP Praxe dle ročníků'!$E$159:$E$234,'IP Praxe dle ročníků'!$A$159:$A$234,$B37,'IP Praxe dle ročníků'!$B$159:$B$234,$C37)</f>
        <v>0</v>
      </c>
      <c r="T37" s="98">
        <f>SUMIFS('IP Praxe dle ročníků'!$E$238:$E$308,'IP Praxe dle ročníků'!$A$238:$A$308,$B37,'IP Praxe dle ročníků'!$B$238:$B$308,$C37)</f>
        <v>0</v>
      </c>
    </row>
    <row r="38" spans="1:20" ht="13.5" customHeight="1">
      <c r="A38" s="50">
        <v>12</v>
      </c>
      <c r="B38" s="50">
        <v>1</v>
      </c>
      <c r="C38" s="72" t="s">
        <v>535</v>
      </c>
      <c r="D38" s="91"/>
      <c r="E38" s="59"/>
      <c r="F38" s="68" t="s">
        <v>61</v>
      </c>
      <c r="G38" s="104">
        <f>SUMIFS('VS praxe dle ročníků'!$E$4:$E$33,'VS praxe dle ročníků'!$A$4:$A$33,$A38,'VS praxe dle ročníků'!$B$4:$B$33,$C38)</f>
        <v>0</v>
      </c>
      <c r="H38" s="81">
        <f>SUMIFS('VS praxe dle ročníků'!$E$36:$E$67,'VS praxe dle ročníků'!$A$36:$A$67,$A38,'VS praxe dle ročníků'!$B$36:$B$67,$C38)</f>
        <v>0</v>
      </c>
      <c r="I38" s="137"/>
      <c r="J38" s="80">
        <f>SUMIFS('VS praxe dle ročníků'!$E$82:$E$119,'VS praxe dle ročníků'!$A$82:$A$119,$A38,'VS praxe dle ročníků'!$B$82:$B$119,$C38)</f>
        <v>0</v>
      </c>
      <c r="K38" s="81">
        <f>SUMIFS('VS praxe dle ročníků'!$E$122:$E$193,'VS praxe dle ročníků'!$A$122:$A$193,$A38,'VS praxe dle ročníků'!$B$122:$B$193,$C38)</f>
        <v>0</v>
      </c>
      <c r="L38" s="137"/>
      <c r="M38" s="80">
        <f>SUMIFS('VS praxe dle ročníků'!$E$211:$E$248,'VS praxe dle ročníků'!$A$211:$A$248,$A38,'VS praxe dle ročníků'!$B$211:$B$248,$C38)</f>
        <v>0</v>
      </c>
      <c r="N38" s="98">
        <f>SUMIFS('VS praxe dle ročníků'!$E$251:$E$345,'VS praxe dle ročníků'!$A$251:$A$345,$A38,'VS praxe dle ročníků'!$B$251:$B$345,$C38)</f>
        <v>0</v>
      </c>
      <c r="O38" s="134" t="s">
        <v>654</v>
      </c>
      <c r="P38" s="104">
        <f>SUMIFS('IP Praxe dle ročníků'!$E$6:$E$78,'IP Praxe dle ročníků'!$A$6:$A$78,$B38,'IP Praxe dle ročníků'!$B$6:$B$78,$C38)</f>
        <v>48</v>
      </c>
      <c r="Q38" s="81">
        <f>SUMIFS('IP Praxe dle ročníků'!$E$82:$E$154,'IP Praxe dle ročníků'!$A$82:$A$154,$B38,'IP Praxe dle ročníků'!$B$82:$B$154,$C38)</f>
        <v>48</v>
      </c>
      <c r="R38" s="137">
        <v>2</v>
      </c>
      <c r="S38" s="80">
        <f>SUMIFS('IP Praxe dle ročníků'!$E$159:$E$234,'IP Praxe dle ročníků'!$A$159:$A$234,$B38,'IP Praxe dle ročníků'!$B$159:$B$234,$C38)</f>
        <v>0</v>
      </c>
      <c r="T38" s="98">
        <f>SUMIFS('IP Praxe dle ročníků'!$E$238:$E$308,'IP Praxe dle ročníků'!$A$238:$A$308,$B38,'IP Praxe dle ročníků'!$B$238:$B$308,$C38)</f>
        <v>0</v>
      </c>
    </row>
    <row r="39" spans="1:20" ht="13.5" customHeight="1">
      <c r="C39" s="72"/>
      <c r="D39" s="91"/>
      <c r="E39" s="59"/>
      <c r="F39" s="68"/>
      <c r="G39" s="104">
        <f>SUMIFS('VS praxe dle ročníků'!$E$4:$E$33,'VS praxe dle ročníků'!$A$4:$A$33,$A39,'VS praxe dle ročníků'!$B$4:$B$33,$C39)</f>
        <v>0</v>
      </c>
      <c r="H39" s="81">
        <f>SUMIFS('VS praxe dle ročníků'!$E$36:$E$67,'VS praxe dle ročníků'!$A$36:$A$67,$A39,'VS praxe dle ročníků'!$B$36:$B$67,$C39)</f>
        <v>0</v>
      </c>
      <c r="I39" s="137"/>
      <c r="J39" s="80">
        <f>SUMIFS('VS praxe dle ročníků'!$E$82:$E$119,'VS praxe dle ročníků'!$A$82:$A$119,$A39,'VS praxe dle ročníků'!$B$82:$B$119,$C39)</f>
        <v>0</v>
      </c>
      <c r="K39" s="81">
        <f>SUMIFS('VS praxe dle ročníků'!$E$122:$E$193,'VS praxe dle ročníků'!$A$122:$A$193,$A39,'VS praxe dle ročníků'!$B$122:$B$193,$C39)</f>
        <v>0</v>
      </c>
      <c r="L39" s="137"/>
      <c r="M39" s="80">
        <f>SUMIFS('VS praxe dle ročníků'!$E$211:$E$248,'VS praxe dle ročníků'!$A$211:$A$248,$A39,'VS praxe dle ročníků'!$B$211:$B$248,$C39)</f>
        <v>0</v>
      </c>
      <c r="N39" s="98">
        <f>SUMIFS('VS praxe dle ročníků'!$E$251:$E$345,'VS praxe dle ročníků'!$A$251:$A$345,$A39,'VS praxe dle ročníků'!$B$251:$B$345,$C39)</f>
        <v>0</v>
      </c>
      <c r="O39" s="134"/>
      <c r="P39" s="104">
        <f>SUMIFS('IP Praxe dle ročníků'!$E$6:$E$78,'IP Praxe dle ročníků'!$A$6:$A$78,$B39,'IP Praxe dle ročníků'!$B$6:$B$78,$C39)</f>
        <v>0</v>
      </c>
      <c r="Q39" s="81">
        <f>SUMIFS('IP Praxe dle ročníků'!$E$82:$E$154,'IP Praxe dle ročníků'!$A$82:$A$154,$B39,'IP Praxe dle ročníků'!$B$82:$B$154,$C39)</f>
        <v>0</v>
      </c>
      <c r="R39" s="137"/>
      <c r="S39" s="80">
        <f>SUMIFS('IP Praxe dle ročníků'!$E$159:$E$234,'IP Praxe dle ročníků'!$A$159:$A$234,$B39,'IP Praxe dle ročníků'!$B$159:$B$234,$C39)</f>
        <v>0</v>
      </c>
      <c r="T39" s="98">
        <f>SUMIFS('IP Praxe dle ročníků'!$E$238:$E$308,'IP Praxe dle ročníků'!$A$238:$A$308,$B39,'IP Praxe dle ročníků'!$B$238:$B$308,$C39)</f>
        <v>0</v>
      </c>
    </row>
    <row r="40" spans="1:20" ht="13.5" customHeight="1">
      <c r="A40" s="64"/>
      <c r="B40" s="64"/>
      <c r="C40" s="71"/>
      <c r="D40" s="57" t="s">
        <v>478</v>
      </c>
      <c r="E40" s="56"/>
      <c r="F40" s="67"/>
      <c r="G40" s="110"/>
      <c r="H40" s="111"/>
      <c r="I40" s="136"/>
      <c r="J40" s="112"/>
      <c r="K40" s="111"/>
      <c r="L40" s="136"/>
      <c r="M40" s="112"/>
      <c r="N40" s="128"/>
      <c r="O40" s="133"/>
      <c r="P40" s="103"/>
      <c r="Q40" s="97"/>
      <c r="R40" s="139"/>
      <c r="S40" s="96"/>
      <c r="T40" s="107"/>
    </row>
    <row r="41" spans="1:20" ht="13.5" customHeight="1">
      <c r="A41" s="50">
        <v>1</v>
      </c>
      <c r="C41" s="72">
        <v>205</v>
      </c>
      <c r="D41" s="91"/>
      <c r="E41" s="59"/>
      <c r="F41" s="68"/>
      <c r="G41" s="104">
        <f>SUMIFS('VS praxe dle ročníků'!$E$4:$E$33,'VS praxe dle ročníků'!$A$4:$A$33,$A41,'VS praxe dle ročníků'!$B$4:$B$33,$C41)</f>
        <v>0</v>
      </c>
      <c r="H41" s="81">
        <f>SUMIFS('VS praxe dle ročníků'!$E$36:$E$67,'VS praxe dle ročníků'!$A$36:$A$67,$A41,'VS praxe dle ročníků'!$B$36:$B$67,$C41)</f>
        <v>0</v>
      </c>
      <c r="I41" s="137"/>
      <c r="J41" s="80">
        <f>SUMIFS('VS praxe dle ročníků'!$E$82:$E$119,'VS praxe dle ročníků'!$A$82:$A$119,$A41,'VS praxe dle ročníků'!$B$82:$B$119,$C41)</f>
        <v>0</v>
      </c>
      <c r="K41" s="81">
        <f>SUMIFS('VS praxe dle ročníků'!$E$122:$E$193,'VS praxe dle ročníků'!$A$122:$A$193,$A41,'VS praxe dle ročníků'!$B$122:$B$193,$C41)</f>
        <v>0</v>
      </c>
      <c r="L41" s="137"/>
      <c r="M41" s="80">
        <f>SUMIFS('VS praxe dle ročníků'!$E$211:$E$248,'VS praxe dle ročníků'!$A$211:$A$248,$A41,'VS praxe dle ročníků'!$B$211:$B$248,$C41)</f>
        <v>0</v>
      </c>
      <c r="N41" s="98">
        <f>SUMIFS('VS praxe dle ročníků'!$E$251:$E$345,'VS praxe dle ročníků'!$A$251:$A$345,$A41,'VS praxe dle ročníků'!$B$251:$B$345,$C41)</f>
        <v>0</v>
      </c>
      <c r="O41" s="134" t="s">
        <v>635</v>
      </c>
      <c r="P41" s="104">
        <f>SUMIFS('IP Praxe dle ročníků'!$E$6:$E$78,'IP Praxe dle ročníků'!$A$6:$A$78,$B41,'IP Praxe dle ročníků'!$B$6:$B$78,$C41)</f>
        <v>0</v>
      </c>
      <c r="Q41" s="81">
        <f>SUMIFS('IP Praxe dle ročníků'!$E$82:$E$154,'IP Praxe dle ročníků'!$A$82:$A$154,$B41,'IP Praxe dle ročníků'!$B$82:$B$154,$C41)</f>
        <v>0</v>
      </c>
      <c r="R41" s="137"/>
      <c r="S41" s="80">
        <f>SUMIFS('IP Praxe dle ročníků'!$E$159:$E$234,'IP Praxe dle ročníků'!$A$159:$A$234,$B41,'IP Praxe dle ročníků'!$B$159:$B$234,$C41)</f>
        <v>0</v>
      </c>
      <c r="T41" s="98">
        <f>SUMIFS('IP Praxe dle ročníků'!$E$238:$E$308,'IP Praxe dle ročníků'!$A$238:$A$308,$B41,'IP Praxe dle ročníků'!$B$238:$B$308,$C41)</f>
        <v>0</v>
      </c>
    </row>
    <row r="42" spans="1:20" ht="13.5" customHeight="1">
      <c r="C42" s="72"/>
      <c r="D42" s="91"/>
      <c r="E42" s="59">
        <v>20533</v>
      </c>
      <c r="F42" s="68" t="s">
        <v>659</v>
      </c>
      <c r="G42" s="104">
        <f>SUMIFS('VS praxe dle ročníků'!$E$4:$E$33,'VS praxe dle ročníků'!$A$4:$A$33,$A42,'VS praxe dle ročníků'!$B$4:$B$33,$C42)</f>
        <v>0</v>
      </c>
      <c r="H42" s="81">
        <f>SUMIFS('VS praxe dle ročníků'!$E$36:$E$67,'VS praxe dle ročníků'!$A$36:$A$67,$A42,'VS praxe dle ročníků'!$B$36:$B$67,$C42)</f>
        <v>0</v>
      </c>
      <c r="I42" s="137"/>
      <c r="J42" s="80">
        <f>SUMIFS('VS praxe dle ročníků'!$E$82:$E$119,'VS praxe dle ročníků'!$A$82:$A$119,$A42,'VS praxe dle ročníků'!$B$82:$B$119,$C42)</f>
        <v>0</v>
      </c>
      <c r="K42" s="81">
        <f>SUMIFS('VS praxe dle ročníků'!$E$122:$E$193,'VS praxe dle ročníků'!$A$122:$A$193,$A42,'VS praxe dle ročníků'!$B$122:$B$193,$C42)</f>
        <v>0</v>
      </c>
      <c r="L42" s="137"/>
      <c r="M42" s="80">
        <f>SUMIFS('VS praxe dle ročníků'!$E$211:$E$248,'VS praxe dle ročníků'!$A$211:$A$248,$A42,'VS praxe dle ročníků'!$B$211:$B$248,$C42)</f>
        <v>0</v>
      </c>
      <c r="N42" s="98">
        <f>SUMIFS('VS praxe dle ročníků'!$E$251:$E$345,'VS praxe dle ročníků'!$A$251:$A$345,$A42,'VS praxe dle ročníků'!$B$251:$B$345,$C42)</f>
        <v>0</v>
      </c>
      <c r="O42" s="134"/>
      <c r="P42" s="104">
        <f>SUMIFS('IP Praxe dle ročníků'!$E$6:$E$78,'IP Praxe dle ročníků'!$A$6:$A$78,$B42,'IP Praxe dle ročníků'!$B$6:$B$78,$C42)</f>
        <v>0</v>
      </c>
      <c r="Q42" s="81">
        <f>SUMIFS('IP Praxe dle ročníků'!$E$82:$E$154,'IP Praxe dle ročníků'!$A$82:$A$154,$B42,'IP Praxe dle ročníků'!$B$82:$B$154,$C42)</f>
        <v>0</v>
      </c>
      <c r="R42" s="137"/>
      <c r="S42" s="80">
        <f>SUMIFS('IP Praxe dle ročníků'!$E$159:$E$234,'IP Praxe dle ročníků'!$A$159:$A$234,$B42,'IP Praxe dle ročníků'!$B$159:$B$234,$C42)</f>
        <v>0</v>
      </c>
      <c r="T42" s="98">
        <f>SUMIFS('IP Praxe dle ročníků'!$E$238:$E$308,'IP Praxe dle ročníků'!$A$238:$A$308,$B42,'IP Praxe dle ročníků'!$B$238:$B$308,$C42)</f>
        <v>0</v>
      </c>
    </row>
    <row r="43" spans="1:20" ht="13.5" customHeight="1">
      <c r="C43" s="72"/>
      <c r="D43" s="91"/>
      <c r="E43" s="59">
        <v>20534</v>
      </c>
      <c r="F43" s="68" t="s">
        <v>660</v>
      </c>
      <c r="G43" s="104">
        <f>SUMIFS('VS praxe dle ročníků'!$E$4:$E$33,'VS praxe dle ročníků'!$A$4:$A$33,$A43,'VS praxe dle ročníků'!$B$4:$B$33,$C43)</f>
        <v>0</v>
      </c>
      <c r="H43" s="81">
        <f>SUMIFS('VS praxe dle ročníků'!$E$36:$E$67,'VS praxe dle ročníků'!$A$36:$A$67,$A43,'VS praxe dle ročníků'!$B$36:$B$67,$C43)</f>
        <v>0</v>
      </c>
      <c r="I43" s="137"/>
      <c r="J43" s="80">
        <f>SUMIFS('VS praxe dle ročníků'!$E$82:$E$119,'VS praxe dle ročníků'!$A$82:$A$119,$A43,'VS praxe dle ročníků'!$B$82:$B$119,$C43)</f>
        <v>0</v>
      </c>
      <c r="K43" s="81">
        <f>SUMIFS('VS praxe dle ročníků'!$E$122:$E$193,'VS praxe dle ročníků'!$A$122:$A$193,$A43,'VS praxe dle ročníků'!$B$122:$B$193,$C43)</f>
        <v>0</v>
      </c>
      <c r="L43" s="137"/>
      <c r="M43" s="80">
        <f>SUMIFS('VS praxe dle ročníků'!$E$211:$E$248,'VS praxe dle ročníků'!$A$211:$A$248,$A43,'VS praxe dle ročníků'!$B$211:$B$248,$C43)</f>
        <v>0</v>
      </c>
      <c r="N43" s="98">
        <f>SUMIFS('VS praxe dle ročníků'!$E$251:$E$345,'VS praxe dle ročníků'!$A$251:$A$345,$A43,'VS praxe dle ročníků'!$B$251:$B$345,$C43)</f>
        <v>0</v>
      </c>
      <c r="O43" s="134"/>
      <c r="P43" s="104">
        <f>SUMIFS('IP Praxe dle ročníků'!$E$6:$E$78,'IP Praxe dle ročníků'!$A$6:$A$78,$B43,'IP Praxe dle ročníků'!$B$6:$B$78,$C43)</f>
        <v>0</v>
      </c>
      <c r="Q43" s="81">
        <f>SUMIFS('IP Praxe dle ročníků'!$E$82:$E$154,'IP Praxe dle ročníků'!$A$82:$A$154,$B43,'IP Praxe dle ročníků'!$B$82:$B$154,$C43)</f>
        <v>0</v>
      </c>
      <c r="R43" s="137"/>
      <c r="S43" s="80">
        <f>SUMIFS('IP Praxe dle ročníků'!$E$159:$E$234,'IP Praxe dle ročníků'!$A$159:$A$234,$B43,'IP Praxe dle ročníků'!$B$159:$B$234,$C43)</f>
        <v>0</v>
      </c>
      <c r="T43" s="98">
        <f>SUMIFS('IP Praxe dle ročníků'!$E$238:$E$308,'IP Praxe dle ročníků'!$A$238:$A$308,$B43,'IP Praxe dle ročníků'!$B$238:$B$308,$C43)</f>
        <v>0</v>
      </c>
    </row>
    <row r="44" spans="1:20" ht="13.5" customHeight="1">
      <c r="A44" s="50">
        <v>1</v>
      </c>
      <c r="B44" s="50">
        <v>5</v>
      </c>
      <c r="C44" s="72" t="s">
        <v>603</v>
      </c>
      <c r="D44" s="91"/>
      <c r="E44" s="59"/>
      <c r="F44" s="68" t="s">
        <v>661</v>
      </c>
      <c r="G44" s="104">
        <f>SUMIFS('VS praxe dle ročníků'!$E$4:$E$33,'VS praxe dle ročníků'!$A$4:$A$33,$A44,'VS praxe dle ročníků'!$B$4:$B$33,$C44)</f>
        <v>0</v>
      </c>
      <c r="H44" s="81">
        <f>SUMIFS('VS praxe dle ročníků'!$E$36:$E$67,'VS praxe dle ročníků'!$A$36:$A$67,$A44,'VS praxe dle ročníků'!$B$36:$B$67,$C44)</f>
        <v>0</v>
      </c>
      <c r="I44" s="137"/>
      <c r="J44" s="80">
        <f>SUMIFS('VS praxe dle ročníků'!$E$82:$E$119,'VS praxe dle ročníků'!$A$82:$A$119,$A44,'VS praxe dle ročníků'!$B$82:$B$119,$C44)</f>
        <v>0</v>
      </c>
      <c r="K44" s="81">
        <f>SUMIFS('VS praxe dle ročníků'!$E$122:$E$193,'VS praxe dle ročníků'!$A$122:$A$193,$A44,'VS praxe dle ročníků'!$B$122:$B$193,$C44)</f>
        <v>0</v>
      </c>
      <c r="L44" s="137"/>
      <c r="M44" s="80">
        <f>SUMIFS('VS praxe dle ročníků'!$E$211:$E$248,'VS praxe dle ročníků'!$A$211:$A$248,$A44,'VS praxe dle ročníků'!$B$211:$B$248,$C44)</f>
        <v>0</v>
      </c>
      <c r="N44" s="98">
        <f>SUMIFS('VS praxe dle ročníků'!$E$251:$E$345,'VS praxe dle ročníků'!$A$251:$A$345,$A44,'VS praxe dle ročníků'!$B$251:$B$345,$C44)</f>
        <v>0</v>
      </c>
      <c r="O44" s="134" t="s">
        <v>654</v>
      </c>
      <c r="P44" s="104">
        <f>SUMIFS('IP Praxe dle ročníků'!$E$6:$E$78,'IP Praxe dle ročníků'!$A$6:$A$78,$B44,'IP Praxe dle ročníků'!$B$6:$B$78,$C44)</f>
        <v>0</v>
      </c>
      <c r="Q44" s="81">
        <f>SUMIFS('IP Praxe dle ročníků'!$E$82:$E$154,'IP Praxe dle ročníků'!$A$82:$A$154,$B44,'IP Praxe dle ročníků'!$B$82:$B$154,$C44)</f>
        <v>0</v>
      </c>
      <c r="R44" s="137">
        <v>1</v>
      </c>
      <c r="S44" s="80">
        <f>SUMIFS('IP Praxe dle ročníků'!$E$159:$E$234,'IP Praxe dle ročníků'!$A$159:$A$234,$B44,'IP Praxe dle ročníků'!$B$159:$B$234,$C44)</f>
        <v>48</v>
      </c>
      <c r="T44" s="98">
        <f>SUMIFS('IP Praxe dle ročníků'!$E$238:$E$308,'IP Praxe dle ročníků'!$A$238:$A$308,$B44,'IP Praxe dle ročníků'!$B$238:$B$308,$C44)</f>
        <v>48</v>
      </c>
    </row>
    <row r="45" spans="1:20" ht="13.5" customHeight="1">
      <c r="C45" s="72"/>
      <c r="D45" s="91"/>
      <c r="E45" s="59"/>
      <c r="F45" s="68"/>
      <c r="G45" s="104">
        <f>SUMIFS('VS praxe dle ročníků'!$E$4:$E$33,'VS praxe dle ročníků'!$A$4:$A$33,$A45,'VS praxe dle ročníků'!$B$4:$B$33,$C45)</f>
        <v>0</v>
      </c>
      <c r="H45" s="81">
        <f>SUMIFS('VS praxe dle ročníků'!$E$36:$E$67,'VS praxe dle ročníků'!$A$36:$A$67,$A45,'VS praxe dle ročníků'!$B$36:$B$67,$C45)</f>
        <v>0</v>
      </c>
      <c r="I45" s="137"/>
      <c r="J45" s="80">
        <f>SUMIFS('VS praxe dle ročníků'!$E$82:$E$119,'VS praxe dle ročníků'!$A$82:$A$119,$A45,'VS praxe dle ročníků'!$B$82:$B$119,$C45)</f>
        <v>0</v>
      </c>
      <c r="K45" s="81">
        <f>SUMIFS('VS praxe dle ročníků'!$E$122:$E$193,'VS praxe dle ročníků'!$A$122:$A$193,$A45,'VS praxe dle ročníků'!$B$122:$B$193,$C45)</f>
        <v>0</v>
      </c>
      <c r="L45" s="137"/>
      <c r="M45" s="80">
        <f>SUMIFS('VS praxe dle ročníků'!$E$211:$E$248,'VS praxe dle ročníků'!$A$211:$A$248,$A45,'VS praxe dle ročníků'!$B$211:$B$248,$C45)</f>
        <v>0</v>
      </c>
      <c r="N45" s="98">
        <f>SUMIFS('VS praxe dle ročníků'!$E$251:$E$345,'VS praxe dle ročníků'!$A$251:$A$345,$A45,'VS praxe dle ročníků'!$B$251:$B$345,$C45)</f>
        <v>0</v>
      </c>
      <c r="O45" s="134"/>
      <c r="P45" s="104">
        <f>SUMIFS('IP Praxe dle ročníků'!$E$6:$E$78,'IP Praxe dle ročníků'!$A$6:$A$78,$B45,'IP Praxe dle ročníků'!$B$6:$B$78,$C45)</f>
        <v>0</v>
      </c>
      <c r="Q45" s="81">
        <f>SUMIFS('IP Praxe dle ročníků'!$E$82:$E$154,'IP Praxe dle ročníků'!$A$82:$A$154,$B45,'IP Praxe dle ročníků'!$B$82:$B$154,$C45)</f>
        <v>0</v>
      </c>
      <c r="R45" s="137"/>
      <c r="S45" s="80">
        <f>SUMIFS('IP Praxe dle ročníků'!$E$159:$E$234,'IP Praxe dle ročníků'!$A$159:$A$234,$B45,'IP Praxe dle ročníků'!$B$159:$B$234,$C45)</f>
        <v>0</v>
      </c>
      <c r="T45" s="98">
        <f>SUMIFS('IP Praxe dle ročníků'!$E$238:$E$308,'IP Praxe dle ročníků'!$A$238:$A$308,$B45,'IP Praxe dle ročníků'!$B$238:$B$308,$C45)</f>
        <v>0</v>
      </c>
    </row>
    <row r="46" spans="1:20" ht="13.5" customHeight="1">
      <c r="A46" s="64"/>
      <c r="B46" s="64"/>
      <c r="C46" s="71"/>
      <c r="D46" s="57" t="s">
        <v>512</v>
      </c>
      <c r="E46" s="56"/>
      <c r="F46" s="67"/>
      <c r="G46" s="110"/>
      <c r="H46" s="111"/>
      <c r="I46" s="136"/>
      <c r="J46" s="112"/>
      <c r="K46" s="111"/>
      <c r="L46" s="136"/>
      <c r="M46" s="112"/>
      <c r="N46" s="128"/>
      <c r="O46" s="133"/>
      <c r="P46" s="103"/>
      <c r="Q46" s="97"/>
      <c r="R46" s="139"/>
      <c r="S46" s="96"/>
      <c r="T46" s="107"/>
    </row>
    <row r="47" spans="1:20" ht="13.5" customHeight="1">
      <c r="A47" s="50">
        <v>1</v>
      </c>
      <c r="C47" s="72">
        <v>211</v>
      </c>
      <c r="D47" s="91"/>
      <c r="E47" s="59"/>
      <c r="F47" s="68"/>
      <c r="G47" s="104">
        <f>SUMIFS('VS praxe dle ročníků'!$E$4:$E$33,'VS praxe dle ročníků'!$A$4:$A$33,$A47,'VS praxe dle ročníků'!$B$4:$B$33,$C47)</f>
        <v>0</v>
      </c>
      <c r="H47" s="81">
        <f>SUMIFS('VS praxe dle ročníků'!$E$36:$E$67,'VS praxe dle ročníků'!$A$36:$A$67,$A47,'VS praxe dle ročníků'!$B$36:$B$67,$C47)</f>
        <v>0</v>
      </c>
      <c r="I47" s="137"/>
      <c r="J47" s="80">
        <f>SUMIFS('VS praxe dle ročníků'!$E$82:$E$119,'VS praxe dle ročníků'!$A$82:$A$119,$A47,'VS praxe dle ročníků'!$B$82:$B$119,$C47)</f>
        <v>0</v>
      </c>
      <c r="K47" s="81">
        <f>SUMIFS('VS praxe dle ročníků'!$E$122:$E$193,'VS praxe dle ročníků'!$A$122:$A$193,$A47,'VS praxe dle ročníků'!$B$122:$B$193,$C47)</f>
        <v>0</v>
      </c>
      <c r="L47" s="137"/>
      <c r="M47" s="80">
        <f>SUMIFS('VS praxe dle ročníků'!$E$211:$E$248,'VS praxe dle ročníků'!$A$211:$A$248,$A47,'VS praxe dle ročníků'!$B$211:$B$248,$C47)</f>
        <v>0</v>
      </c>
      <c r="N47" s="98">
        <f>SUMIFS('VS praxe dle ročníků'!$E$251:$E$345,'VS praxe dle ročníků'!$A$251:$A$345,$A47,'VS praxe dle ročníků'!$B$251:$B$345,$C47)</f>
        <v>0</v>
      </c>
      <c r="O47" s="134" t="s">
        <v>635</v>
      </c>
      <c r="P47" s="104">
        <f>SUMIFS('IP Praxe dle ročníků'!$E$6:$E$78,'IP Praxe dle ročníků'!$A$6:$A$78,$B47,'IP Praxe dle ročníků'!$B$6:$B$78,$C47)</f>
        <v>0</v>
      </c>
      <c r="Q47" s="81">
        <f>SUMIFS('IP Praxe dle ročníků'!$E$82:$E$154,'IP Praxe dle ročníků'!$A$82:$A$154,$B47,'IP Praxe dle ročníků'!$B$82:$B$154,$C47)</f>
        <v>0</v>
      </c>
      <c r="R47" s="137"/>
      <c r="S47" s="80">
        <f>SUMIFS('IP Praxe dle ročníků'!$E$159:$E$234,'IP Praxe dle ročníků'!$A$159:$A$234,$B47,'IP Praxe dle ročníků'!$B$159:$B$234,$C47)</f>
        <v>0</v>
      </c>
      <c r="T47" s="98">
        <f>SUMIFS('IP Praxe dle ročníků'!$E$238:$E$308,'IP Praxe dle ročníků'!$A$238:$A$308,$B47,'IP Praxe dle ročníků'!$B$238:$B$308,$C47)</f>
        <v>0</v>
      </c>
    </row>
    <row r="48" spans="1:20" ht="13.5" customHeight="1">
      <c r="C48" s="72"/>
      <c r="D48" s="91"/>
      <c r="E48" s="59">
        <v>21132</v>
      </c>
      <c r="F48" s="68" t="s">
        <v>662</v>
      </c>
      <c r="G48" s="104">
        <f>SUMIFS('VS praxe dle ročníků'!$E$4:$E$33,'VS praxe dle ročníků'!$A$4:$A$33,$A48,'VS praxe dle ročníků'!$B$4:$B$33,$C48)</f>
        <v>0</v>
      </c>
      <c r="H48" s="81">
        <f>SUMIFS('VS praxe dle ročníků'!$E$36:$E$67,'VS praxe dle ročníků'!$A$36:$A$67,$A48,'VS praxe dle ročníků'!$B$36:$B$67,$C48)</f>
        <v>0</v>
      </c>
      <c r="I48" s="137"/>
      <c r="J48" s="80">
        <f>SUMIFS('VS praxe dle ročníků'!$E$82:$E$119,'VS praxe dle ročníků'!$A$82:$A$119,$A48,'VS praxe dle ročníků'!$B$82:$B$119,$C48)</f>
        <v>0</v>
      </c>
      <c r="K48" s="81">
        <f>SUMIFS('VS praxe dle ročníků'!$E$122:$E$193,'VS praxe dle ročníků'!$A$122:$A$193,$A48,'VS praxe dle ročníků'!$B$122:$B$193,$C48)</f>
        <v>0</v>
      </c>
      <c r="L48" s="137"/>
      <c r="M48" s="80">
        <f>SUMIFS('VS praxe dle ročníků'!$E$211:$E$248,'VS praxe dle ročníků'!$A$211:$A$248,$A48,'VS praxe dle ročníků'!$B$211:$B$248,$C48)</f>
        <v>0</v>
      </c>
      <c r="N48" s="98">
        <f>SUMIFS('VS praxe dle ročníků'!$E$251:$E$345,'VS praxe dle ročníků'!$A$251:$A$345,$A48,'VS praxe dle ročníků'!$B$251:$B$345,$C48)</f>
        <v>0</v>
      </c>
      <c r="O48" s="134"/>
      <c r="P48" s="104">
        <f>SUMIFS('IP Praxe dle ročníků'!$E$6:$E$78,'IP Praxe dle ročníků'!$A$6:$A$78,$B48,'IP Praxe dle ročníků'!$B$6:$B$78,$C48)</f>
        <v>0</v>
      </c>
      <c r="Q48" s="81">
        <f>SUMIFS('IP Praxe dle ročníků'!$E$82:$E$154,'IP Praxe dle ročníků'!$A$82:$A$154,$B48,'IP Praxe dle ročníků'!$B$82:$B$154,$C48)</f>
        <v>0</v>
      </c>
      <c r="R48" s="137"/>
      <c r="S48" s="80">
        <f>SUMIFS('IP Praxe dle ročníků'!$E$159:$E$234,'IP Praxe dle ročníků'!$A$159:$A$234,$B48,'IP Praxe dle ročníků'!$B$159:$B$234,$C48)</f>
        <v>0</v>
      </c>
      <c r="T48" s="98">
        <f>SUMIFS('IP Praxe dle ročníků'!$E$238:$E$308,'IP Praxe dle ročníků'!$A$238:$A$308,$B48,'IP Praxe dle ročníků'!$B$238:$B$308,$C48)</f>
        <v>0</v>
      </c>
    </row>
    <row r="49" spans="1:20" ht="13.5" customHeight="1">
      <c r="A49" s="50">
        <v>12</v>
      </c>
      <c r="B49" s="50">
        <v>1</v>
      </c>
      <c r="C49" s="72" t="s">
        <v>513</v>
      </c>
      <c r="D49" s="91"/>
      <c r="E49" s="59">
        <v>21141</v>
      </c>
      <c r="F49" s="68" t="s">
        <v>663</v>
      </c>
      <c r="G49" s="104">
        <f>SUMIFS('VS praxe dle ročníků'!$E$4:$E$33,'VS praxe dle ročníků'!$A$4:$A$33,$A49,'VS praxe dle ročníků'!$B$4:$B$33,$C49)</f>
        <v>0</v>
      </c>
      <c r="H49" s="81">
        <f>SUMIFS('VS praxe dle ročníků'!$E$36:$E$67,'VS praxe dle ročníků'!$A$36:$A$67,$A49,'VS praxe dle ročníků'!$B$36:$B$67,$C49)</f>
        <v>0</v>
      </c>
      <c r="I49" s="137"/>
      <c r="J49" s="80">
        <f>SUMIFS('VS praxe dle ročníků'!$E$82:$E$119,'VS praxe dle ročníků'!$A$82:$A$119,$A49,'VS praxe dle ročníků'!$B$82:$B$119,$C49)</f>
        <v>0</v>
      </c>
      <c r="K49" s="81">
        <f>SUMIFS('VS praxe dle ročníků'!$E$122:$E$193,'VS praxe dle ročníků'!$A$122:$A$193,$A49,'VS praxe dle ročníků'!$B$122:$B$193,$C49)</f>
        <v>0</v>
      </c>
      <c r="L49" s="137"/>
      <c r="M49" s="80">
        <f>SUMIFS('VS praxe dle ročníků'!$E$211:$E$248,'VS praxe dle ročníků'!$A$211:$A$248,$A49,'VS praxe dle ročníků'!$B$211:$B$248,$C49)</f>
        <v>0</v>
      </c>
      <c r="N49" s="98">
        <f>SUMIFS('VS praxe dle ročníků'!$E$251:$E$345,'VS praxe dle ročníků'!$A$251:$A$345,$A49,'VS praxe dle ročníků'!$B$251:$B$345,$C49)</f>
        <v>0</v>
      </c>
      <c r="O49" s="134" t="s">
        <v>654</v>
      </c>
      <c r="P49" s="104">
        <f>SUMIFS('IP Praxe dle ročníků'!$E$6:$E$78,'IP Praxe dle ročníků'!$A$6:$A$78,$B49,'IP Praxe dle ročníků'!$B$6:$B$78,$C49)</f>
        <v>48</v>
      </c>
      <c r="Q49" s="81">
        <f>SUMIFS('IP Praxe dle ročníků'!$E$82:$E$154,'IP Praxe dle ročníků'!$A$82:$A$154,$B49,'IP Praxe dle ročníků'!$B$82:$B$154,$C49)</f>
        <v>48</v>
      </c>
      <c r="R49" s="137">
        <v>1</v>
      </c>
      <c r="S49" s="80">
        <f>SUMIFS('IP Praxe dle ročníků'!$E$159:$E$234,'IP Praxe dle ročníků'!$A$159:$A$234,$B49,'IP Praxe dle ročníků'!$B$159:$B$234,$C49)</f>
        <v>0</v>
      </c>
      <c r="T49" s="98">
        <f>SUMIFS('IP Praxe dle ročníků'!$E$238:$E$308,'IP Praxe dle ročníků'!$A$238:$A$308,$B49,'IP Praxe dle ročníků'!$B$238:$B$308,$C49)</f>
        <v>0</v>
      </c>
    </row>
    <row r="50" spans="1:20" ht="13.5" customHeight="1">
      <c r="C50" s="72"/>
      <c r="D50" s="91"/>
      <c r="E50" s="59"/>
      <c r="F50" s="68" t="s">
        <v>664</v>
      </c>
      <c r="G50" s="104">
        <f>SUMIFS('VS praxe dle ročníků'!$E$4:$E$33,'VS praxe dle ročníků'!$A$4:$A$33,$A50,'VS praxe dle ročníků'!$B$4:$B$33,$C50)</f>
        <v>0</v>
      </c>
      <c r="H50" s="81">
        <f>SUMIFS('VS praxe dle ročníků'!$E$36:$E$67,'VS praxe dle ročníků'!$A$36:$A$67,$A50,'VS praxe dle ročníků'!$B$36:$B$67,$C50)</f>
        <v>0</v>
      </c>
      <c r="I50" s="137"/>
      <c r="J50" s="80">
        <f>SUMIFS('VS praxe dle ročníků'!$E$82:$E$119,'VS praxe dle ročníků'!$A$82:$A$119,$A50,'VS praxe dle ročníků'!$B$82:$B$119,$C50)</f>
        <v>0</v>
      </c>
      <c r="K50" s="81">
        <f>SUMIFS('VS praxe dle ročníků'!$E$122:$E$193,'VS praxe dle ročníků'!$A$122:$A$193,$A50,'VS praxe dle ročníků'!$B$122:$B$193,$C50)</f>
        <v>0</v>
      </c>
      <c r="L50" s="137"/>
      <c r="M50" s="80">
        <f>SUMIFS('VS praxe dle ročníků'!$E$211:$E$248,'VS praxe dle ročníků'!$A$211:$A$248,$A50,'VS praxe dle ročníků'!$B$211:$B$248,$C50)</f>
        <v>0</v>
      </c>
      <c r="N50" s="98">
        <f>SUMIFS('VS praxe dle ročníků'!$E$251:$E$345,'VS praxe dle ročníků'!$A$251:$A$345,$A50,'VS praxe dle ročníků'!$B$251:$B$345,$C50)</f>
        <v>0</v>
      </c>
      <c r="O50" s="134"/>
      <c r="P50" s="104">
        <f>SUMIFS('IP Praxe dle ročníků'!$E$6:$E$78,'IP Praxe dle ročníků'!$A$6:$A$78,$B50,'IP Praxe dle ročníků'!$B$6:$B$78,$C50)</f>
        <v>0</v>
      </c>
      <c r="Q50" s="81">
        <f>SUMIFS('IP Praxe dle ročníků'!$E$82:$E$154,'IP Praxe dle ročníků'!$A$82:$A$154,$B50,'IP Praxe dle ročníků'!$B$82:$B$154,$C50)</f>
        <v>0</v>
      </c>
      <c r="R50" s="137"/>
      <c r="S50" s="80">
        <f>SUMIFS('IP Praxe dle ročníků'!$E$159:$E$234,'IP Praxe dle ročníků'!$A$159:$A$234,$B50,'IP Praxe dle ročníků'!$B$159:$B$234,$C50)</f>
        <v>0</v>
      </c>
      <c r="T50" s="98">
        <f>SUMIFS('IP Praxe dle ročníků'!$E$238:$E$308,'IP Praxe dle ročníků'!$A$238:$A$308,$B50,'IP Praxe dle ročníků'!$B$238:$B$308,$C50)</f>
        <v>0</v>
      </c>
    </row>
    <row r="51" spans="1:20" ht="13.5" customHeight="1">
      <c r="C51" s="72"/>
      <c r="D51" s="91"/>
      <c r="E51" s="59"/>
      <c r="F51" s="68"/>
      <c r="G51" s="104">
        <f>SUMIFS('VS praxe dle ročníků'!$E$4:$E$33,'VS praxe dle ročníků'!$A$4:$A$33,$A51,'VS praxe dle ročníků'!$B$4:$B$33,$C51)</f>
        <v>0</v>
      </c>
      <c r="H51" s="81">
        <f>SUMIFS('VS praxe dle ročníků'!$E$36:$E$67,'VS praxe dle ročníků'!$A$36:$A$67,$A51,'VS praxe dle ročníků'!$B$36:$B$67,$C51)</f>
        <v>0</v>
      </c>
      <c r="I51" s="137"/>
      <c r="J51" s="80">
        <f>SUMIFS('VS praxe dle ročníků'!$E$82:$E$119,'VS praxe dle ročníků'!$A$82:$A$119,$A51,'VS praxe dle ročníků'!$B$82:$B$119,$C51)</f>
        <v>0</v>
      </c>
      <c r="K51" s="81">
        <f>SUMIFS('VS praxe dle ročníků'!$E$122:$E$193,'VS praxe dle ročníků'!$A$122:$A$193,$A51,'VS praxe dle ročníků'!$B$122:$B$193,$C51)</f>
        <v>0</v>
      </c>
      <c r="L51" s="137"/>
      <c r="M51" s="80">
        <f>SUMIFS('VS praxe dle ročníků'!$E$211:$E$248,'VS praxe dle ročníků'!$A$211:$A$248,$A51,'VS praxe dle ročníků'!$B$211:$B$248,$C51)</f>
        <v>0</v>
      </c>
      <c r="N51" s="98">
        <f>SUMIFS('VS praxe dle ročníků'!$E$251:$E$345,'VS praxe dle ročníků'!$A$251:$A$345,$A51,'VS praxe dle ročníků'!$B$251:$B$345,$C51)</f>
        <v>0</v>
      </c>
      <c r="O51" s="134"/>
      <c r="P51" s="104">
        <f>SUMIFS('IP Praxe dle ročníků'!$E$6:$E$78,'IP Praxe dle ročníků'!$A$6:$A$78,$B51,'IP Praxe dle ročníků'!$B$6:$B$78,$C51)</f>
        <v>0</v>
      </c>
      <c r="Q51" s="81">
        <f>SUMIFS('IP Praxe dle ročníků'!$E$82:$E$154,'IP Praxe dle ročníků'!$A$82:$A$154,$B51,'IP Praxe dle ročníků'!$B$82:$B$154,$C51)</f>
        <v>0</v>
      </c>
      <c r="R51" s="137"/>
      <c r="S51" s="80">
        <f>SUMIFS('IP Praxe dle ročníků'!$E$159:$E$234,'IP Praxe dle ročníků'!$A$159:$A$234,$B51,'IP Praxe dle ročníků'!$B$159:$B$234,$C51)</f>
        <v>0</v>
      </c>
      <c r="T51" s="98">
        <f>SUMIFS('IP Praxe dle ročníků'!$E$238:$E$308,'IP Praxe dle ročníků'!$A$238:$A$308,$B51,'IP Praxe dle ročníků'!$B$238:$B$308,$C51)</f>
        <v>0</v>
      </c>
    </row>
    <row r="52" spans="1:20" ht="18.75" customHeight="1">
      <c r="A52" s="51">
        <v>2</v>
      </c>
      <c r="B52" s="51"/>
      <c r="C52" s="75" t="s">
        <v>263</v>
      </c>
      <c r="D52" s="63"/>
      <c r="E52" s="63"/>
      <c r="F52" s="69"/>
      <c r="G52" s="108"/>
      <c r="H52" s="109"/>
      <c r="I52" s="135"/>
      <c r="J52" s="109"/>
      <c r="K52" s="109"/>
      <c r="L52" s="135"/>
      <c r="M52" s="109"/>
      <c r="N52" s="109"/>
      <c r="O52" s="129"/>
      <c r="P52" s="102"/>
      <c r="Q52" s="62"/>
      <c r="R52" s="138"/>
      <c r="S52" s="79"/>
      <c r="T52" s="79"/>
    </row>
    <row r="53" spans="1:20" ht="13.5" customHeight="1">
      <c r="A53" s="64"/>
      <c r="B53" s="64"/>
      <c r="C53" s="71"/>
      <c r="D53" s="57" t="s">
        <v>509</v>
      </c>
      <c r="E53" s="56"/>
      <c r="F53" s="67"/>
      <c r="G53" s="110"/>
      <c r="H53" s="111"/>
      <c r="I53" s="136"/>
      <c r="J53" s="112"/>
      <c r="K53" s="111"/>
      <c r="L53" s="136"/>
      <c r="M53" s="112"/>
      <c r="N53" s="128"/>
      <c r="O53" s="133"/>
      <c r="P53" s="103"/>
      <c r="Q53" s="97"/>
      <c r="R53" s="139"/>
      <c r="S53" s="96"/>
      <c r="T53" s="107"/>
    </row>
    <row r="54" spans="1:20" ht="13.5" customHeight="1">
      <c r="A54" s="50">
        <v>2</v>
      </c>
      <c r="C54" s="72">
        <v>212</v>
      </c>
      <c r="D54" s="91"/>
      <c r="E54" s="59"/>
      <c r="F54" s="68"/>
      <c r="G54" s="104">
        <f>SUMIFS('VS praxe dle ročníků'!$E$4:$E$33,'VS praxe dle ročníků'!$A$4:$A$33,$A54,'VS praxe dle ročníků'!$B$4:$B$33,$C54)</f>
        <v>0</v>
      </c>
      <c r="H54" s="81">
        <f>SUMIFS('VS praxe dle ročníků'!$E$36:$E$67,'VS praxe dle ročníků'!$A$36:$A$67,$A54,'VS praxe dle ročníků'!$B$36:$B$67,$C54)</f>
        <v>0</v>
      </c>
      <c r="I54" s="137"/>
      <c r="J54" s="80">
        <f>SUMIFS('VS praxe dle ročníků'!$E$82:$E$119,'VS praxe dle ročníků'!$A$82:$A$119,$A54,'VS praxe dle ročníků'!$B$82:$B$119,$C54)</f>
        <v>0</v>
      </c>
      <c r="K54" s="81">
        <f>SUMIFS('VS praxe dle ročníků'!$E$122:$E$193,'VS praxe dle ročníků'!$A$122:$A$193,$A54,'VS praxe dle ročníků'!$B$122:$B$193,$C54)</f>
        <v>0</v>
      </c>
      <c r="L54" s="137"/>
      <c r="M54" s="80">
        <f>SUMIFS('VS praxe dle ročníků'!$E$211:$E$248,'VS praxe dle ročníků'!$A$211:$A$248,$A54,'VS praxe dle ročníků'!$B$211:$B$248,$C54)</f>
        <v>0</v>
      </c>
      <c r="N54" s="98">
        <f>SUMIFS('VS praxe dle ročníků'!$E$251:$E$345,'VS praxe dle ročníků'!$A$251:$A$345,$A54,'VS praxe dle ročníků'!$B$251:$B$345,$C54)</f>
        <v>0</v>
      </c>
      <c r="O54" s="134" t="s">
        <v>665</v>
      </c>
      <c r="P54" s="104">
        <f>SUMIFS('IP Praxe dle ročníků'!$E$6:$E$78,'IP Praxe dle ročníků'!$A$6:$A$78,$B54,'IP Praxe dle ročníků'!$B$6:$B$78,$C54)</f>
        <v>0</v>
      </c>
      <c r="Q54" s="81">
        <f>SUMIFS('IP Praxe dle ročníků'!$E$82:$E$154,'IP Praxe dle ročníků'!$A$82:$A$154,$B54,'IP Praxe dle ročníků'!$B$82:$B$154,$C54)</f>
        <v>0</v>
      </c>
      <c r="R54" s="137"/>
      <c r="S54" s="80">
        <f>SUMIFS('IP Praxe dle ročníků'!$E$159:$E$234,'IP Praxe dle ročníků'!$A$159:$A$234,$B54,'IP Praxe dle ročníků'!$B$159:$B$234,$C54)</f>
        <v>0</v>
      </c>
      <c r="T54" s="98">
        <f>SUMIFS('IP Praxe dle ročníků'!$E$238:$E$308,'IP Praxe dle ročníků'!$A$238:$A$308,$B54,'IP Praxe dle ročníků'!$B$238:$B$308,$C54)</f>
        <v>0</v>
      </c>
    </row>
    <row r="55" spans="1:20" ht="13.5" customHeight="1">
      <c r="C55" s="72"/>
      <c r="D55" s="91"/>
      <c r="E55" s="59">
        <v>21235</v>
      </c>
      <c r="F55" s="68" t="s">
        <v>666</v>
      </c>
      <c r="G55" s="104">
        <f>SUMIFS('VS praxe dle ročníků'!$E$4:$E$33,'VS praxe dle ročníků'!$A$4:$A$33,$A55,'VS praxe dle ročníků'!$B$4:$B$33,$C55)</f>
        <v>0</v>
      </c>
      <c r="H55" s="81">
        <f>SUMIFS('VS praxe dle ročníků'!$E$36:$E$67,'VS praxe dle ročníků'!$A$36:$A$67,$A55,'VS praxe dle ročníků'!$B$36:$B$67,$C55)</f>
        <v>0</v>
      </c>
      <c r="I55" s="137"/>
      <c r="J55" s="80">
        <f>SUMIFS('VS praxe dle ročníků'!$E$82:$E$119,'VS praxe dle ročníků'!$A$82:$A$119,$A55,'VS praxe dle ročníků'!$B$82:$B$119,$C55)</f>
        <v>0</v>
      </c>
      <c r="K55" s="81">
        <f>SUMIFS('VS praxe dle ročníků'!$E$122:$E$193,'VS praxe dle ročníků'!$A$122:$A$193,$A55,'VS praxe dle ročníků'!$B$122:$B$193,$C55)</f>
        <v>0</v>
      </c>
      <c r="L55" s="137"/>
      <c r="M55" s="80">
        <f>SUMIFS('VS praxe dle ročníků'!$E$211:$E$248,'VS praxe dle ročníků'!$A$211:$A$248,$A55,'VS praxe dle ročníků'!$B$211:$B$248,$C55)</f>
        <v>0</v>
      </c>
      <c r="N55" s="98">
        <f>SUMIFS('VS praxe dle ročníků'!$E$251:$E$345,'VS praxe dle ročníků'!$A$251:$A$345,$A55,'VS praxe dle ročníků'!$B$251:$B$345,$C55)</f>
        <v>0</v>
      </c>
      <c r="O55" s="134"/>
      <c r="P55" s="104">
        <f>SUMIFS('IP Praxe dle ročníků'!$E$6:$E$78,'IP Praxe dle ročníků'!$A$6:$A$78,$B55,'IP Praxe dle ročníků'!$B$6:$B$78,$C55)</f>
        <v>0</v>
      </c>
      <c r="Q55" s="81">
        <f>SUMIFS('IP Praxe dle ročníků'!$E$82:$E$154,'IP Praxe dle ročníků'!$A$82:$A$154,$B55,'IP Praxe dle ročníků'!$B$82:$B$154,$C55)</f>
        <v>0</v>
      </c>
      <c r="R55" s="137"/>
      <c r="S55" s="80">
        <f>SUMIFS('IP Praxe dle ročníků'!$E$159:$E$234,'IP Praxe dle ročníků'!$A$159:$A$234,$B55,'IP Praxe dle ročníků'!$B$159:$B$234,$C55)</f>
        <v>0</v>
      </c>
      <c r="T55" s="98">
        <f>SUMIFS('IP Praxe dle ročníků'!$E$238:$E$308,'IP Praxe dle ročníků'!$A$238:$A$308,$B55,'IP Praxe dle ročníků'!$B$238:$B$308,$C55)</f>
        <v>0</v>
      </c>
    </row>
    <row r="56" spans="1:20" ht="13.5" customHeight="1">
      <c r="C56" s="72"/>
      <c r="D56" s="91"/>
      <c r="E56" s="59">
        <v>21236</v>
      </c>
      <c r="F56" s="68" t="s">
        <v>667</v>
      </c>
      <c r="G56" s="104">
        <f>SUMIFS('VS praxe dle ročníků'!$E$4:$E$33,'VS praxe dle ročníků'!$A$4:$A$33,$A56,'VS praxe dle ročníků'!$B$4:$B$33,$C56)</f>
        <v>0</v>
      </c>
      <c r="H56" s="81">
        <f>SUMIFS('VS praxe dle ročníků'!$E$36:$E$67,'VS praxe dle ročníků'!$A$36:$A$67,$A56,'VS praxe dle ročníků'!$B$36:$B$67,$C56)</f>
        <v>0</v>
      </c>
      <c r="I56" s="137"/>
      <c r="J56" s="80">
        <f>SUMIFS('VS praxe dle ročníků'!$E$82:$E$119,'VS praxe dle ročníků'!$A$82:$A$119,$A56,'VS praxe dle ročníků'!$B$82:$B$119,$C56)</f>
        <v>0</v>
      </c>
      <c r="K56" s="81">
        <f>SUMIFS('VS praxe dle ročníků'!$E$122:$E$193,'VS praxe dle ročníků'!$A$122:$A$193,$A56,'VS praxe dle ročníků'!$B$122:$B$193,$C56)</f>
        <v>0</v>
      </c>
      <c r="L56" s="137"/>
      <c r="M56" s="80">
        <f>SUMIFS('VS praxe dle ročníků'!$E$211:$E$248,'VS praxe dle ročníků'!$A$211:$A$248,$A56,'VS praxe dle ročníků'!$B$211:$B$248,$C56)</f>
        <v>0</v>
      </c>
      <c r="N56" s="98">
        <f>SUMIFS('VS praxe dle ročníků'!$E$251:$E$345,'VS praxe dle ročníků'!$A$251:$A$345,$A56,'VS praxe dle ročníků'!$B$251:$B$345,$C56)</f>
        <v>0</v>
      </c>
      <c r="O56" s="134"/>
      <c r="P56" s="104">
        <f>SUMIFS('IP Praxe dle ročníků'!$E$6:$E$78,'IP Praxe dle ročníků'!$A$6:$A$78,$B56,'IP Praxe dle ročníků'!$B$6:$B$78,$C56)</f>
        <v>0</v>
      </c>
      <c r="Q56" s="81">
        <f>SUMIFS('IP Praxe dle ročníků'!$E$82:$E$154,'IP Praxe dle ročníků'!$A$82:$A$154,$B56,'IP Praxe dle ročníků'!$B$82:$B$154,$C56)</f>
        <v>0</v>
      </c>
      <c r="R56" s="137"/>
      <c r="S56" s="80">
        <f>SUMIFS('IP Praxe dle ročníků'!$E$159:$E$234,'IP Praxe dle ročníků'!$A$159:$A$234,$B56,'IP Praxe dle ročníků'!$B$159:$B$234,$C56)</f>
        <v>0</v>
      </c>
      <c r="T56" s="98">
        <f>SUMIFS('IP Praxe dle ročníků'!$E$238:$E$308,'IP Praxe dle ročníků'!$A$238:$A$308,$B56,'IP Praxe dle ročníků'!$B$238:$B$308,$C56)</f>
        <v>0</v>
      </c>
    </row>
    <row r="57" spans="1:20" ht="13.5" customHeight="1">
      <c r="C57" s="72"/>
      <c r="D57" s="91"/>
      <c r="E57" s="59">
        <v>21232</v>
      </c>
      <c r="F57" s="68" t="s">
        <v>638</v>
      </c>
      <c r="G57" s="104">
        <f>SUMIFS('VS praxe dle ročníků'!$E$4:$E$33,'VS praxe dle ročníků'!$A$4:$A$33,$A57,'VS praxe dle ročníků'!$B$4:$B$33,$C57)</f>
        <v>0</v>
      </c>
      <c r="H57" s="81">
        <f>SUMIFS('VS praxe dle ročníků'!$E$36:$E$67,'VS praxe dle ročníků'!$A$36:$A$67,$A57,'VS praxe dle ročníků'!$B$36:$B$67,$C57)</f>
        <v>0</v>
      </c>
      <c r="I57" s="137"/>
      <c r="J57" s="80">
        <f>SUMIFS('VS praxe dle ročníků'!$E$82:$E$119,'VS praxe dle ročníků'!$A$82:$A$119,$A57,'VS praxe dle ročníků'!$B$82:$B$119,$C57)</f>
        <v>0</v>
      </c>
      <c r="K57" s="81">
        <f>SUMIFS('VS praxe dle ročníků'!$E$122:$E$193,'VS praxe dle ročníků'!$A$122:$A$193,$A57,'VS praxe dle ročníků'!$B$122:$B$193,$C57)</f>
        <v>0</v>
      </c>
      <c r="L57" s="137"/>
      <c r="M57" s="80">
        <f>SUMIFS('VS praxe dle ročníků'!$E$211:$E$248,'VS praxe dle ročníků'!$A$211:$A$248,$A57,'VS praxe dle ročníků'!$B$211:$B$248,$C57)</f>
        <v>0</v>
      </c>
      <c r="N57" s="98">
        <f>SUMIFS('VS praxe dle ročníků'!$E$251:$E$345,'VS praxe dle ročníků'!$A$251:$A$345,$A57,'VS praxe dle ročníků'!$B$251:$B$345,$C57)</f>
        <v>0</v>
      </c>
      <c r="O57" s="134"/>
      <c r="P57" s="104">
        <f>SUMIFS('IP Praxe dle ročníků'!$E$6:$E$78,'IP Praxe dle ročníků'!$A$6:$A$78,$B57,'IP Praxe dle ročníků'!$B$6:$B$78,$C57)</f>
        <v>0</v>
      </c>
      <c r="Q57" s="81">
        <f>SUMIFS('IP Praxe dle ročníků'!$E$82:$E$154,'IP Praxe dle ročníků'!$A$82:$A$154,$B57,'IP Praxe dle ročníků'!$B$82:$B$154,$C57)</f>
        <v>0</v>
      </c>
      <c r="R57" s="137"/>
      <c r="S57" s="80">
        <f>SUMIFS('IP Praxe dle ročníků'!$E$159:$E$234,'IP Praxe dle ročníků'!$A$159:$A$234,$B57,'IP Praxe dle ročníků'!$B$159:$B$234,$C57)</f>
        <v>0</v>
      </c>
      <c r="T57" s="98">
        <f>SUMIFS('IP Praxe dle ročníků'!$E$238:$E$308,'IP Praxe dle ročníků'!$A$238:$A$308,$B57,'IP Praxe dle ročníků'!$B$238:$B$308,$C57)</f>
        <v>0</v>
      </c>
    </row>
    <row r="58" spans="1:20" ht="13.5" customHeight="1">
      <c r="A58" s="50">
        <v>2</v>
      </c>
      <c r="B58" s="50">
        <v>1</v>
      </c>
      <c r="C58" s="72" t="s">
        <v>543</v>
      </c>
      <c r="D58" s="91" t="s">
        <v>668</v>
      </c>
      <c r="E58" s="59"/>
      <c r="F58" s="68"/>
      <c r="G58" s="104">
        <f>SUMIFS('VS praxe dle ročníků'!$E$4:$E$33,'VS praxe dle ročníků'!$A$4:$A$33,$A58,'VS praxe dle ročníků'!$B$4:$B$33,$C58)</f>
        <v>0</v>
      </c>
      <c r="H58" s="81">
        <f>SUMIFS('VS praxe dle ročníků'!$E$36:$E$67,'VS praxe dle ročníků'!$A$36:$A$67,$A58,'VS praxe dle ročníků'!$B$36:$B$67,$C58)</f>
        <v>0</v>
      </c>
      <c r="I58" s="137"/>
      <c r="J58" s="80">
        <f>SUMIFS('VS praxe dle ročníků'!$E$82:$E$119,'VS praxe dle ročníků'!$A$82:$A$119,$A58,'VS praxe dle ročníků'!$B$82:$B$119,$C58)</f>
        <v>0</v>
      </c>
      <c r="K58" s="81">
        <f>SUMIFS('VS praxe dle ročníků'!$E$122:$E$193,'VS praxe dle ročníků'!$A$122:$A$193,$A58,'VS praxe dle ročníků'!$B$122:$B$193,$C58)</f>
        <v>0</v>
      </c>
      <c r="L58" s="137"/>
      <c r="M58" s="80">
        <f>SUMIFS('VS praxe dle ročníků'!$E$211:$E$248,'VS praxe dle ročníků'!$A$211:$A$248,$A58,'VS praxe dle ročníků'!$B$211:$B$248,$C58)</f>
        <v>0</v>
      </c>
      <c r="N58" s="98">
        <f>SUMIFS('VS praxe dle ročníků'!$E$251:$E$345,'VS praxe dle ročníků'!$A$251:$A$345,$A58,'VS praxe dle ročníků'!$B$251:$B$345,$C58)</f>
        <v>0</v>
      </c>
      <c r="O58" s="134" t="s">
        <v>654</v>
      </c>
      <c r="P58" s="104">
        <f>SUMIFS('IP Praxe dle ročníků'!$E$6:$E$78,'IP Praxe dle ročníků'!$A$6:$A$78,$B58,'IP Praxe dle ročníků'!$B$6:$B$78,$C58)</f>
        <v>48</v>
      </c>
      <c r="Q58" s="81">
        <f>SUMIFS('IP Praxe dle ročníků'!$E$82:$E$154,'IP Praxe dle ročníků'!$A$82:$A$154,$B58,'IP Praxe dle ročníků'!$B$82:$B$154,$C58)</f>
        <v>48</v>
      </c>
      <c r="R58" s="137"/>
      <c r="S58" s="80">
        <f>SUMIFS('IP Praxe dle ročníků'!$E$159:$E$234,'IP Praxe dle ročníků'!$A$159:$A$234,$B58,'IP Praxe dle ročníků'!$B$159:$B$234,$C58)</f>
        <v>0</v>
      </c>
      <c r="T58" s="98">
        <f>SUMIFS('IP Praxe dle ročníků'!$E$238:$E$308,'IP Praxe dle ročníků'!$A$238:$A$308,$B58,'IP Praxe dle ročníků'!$B$238:$B$308,$C58)</f>
        <v>0</v>
      </c>
    </row>
    <row r="59" spans="1:20" ht="13.5" customHeight="1">
      <c r="C59" s="72"/>
      <c r="D59" s="91"/>
      <c r="E59" s="59">
        <v>21231</v>
      </c>
      <c r="F59" s="68" t="s">
        <v>669</v>
      </c>
      <c r="G59" s="104">
        <f>SUMIFS('VS praxe dle ročníků'!$E$4:$E$33,'VS praxe dle ročníků'!$A$4:$A$33,$A59,'VS praxe dle ročníků'!$B$4:$B$33,$C59)</f>
        <v>0</v>
      </c>
      <c r="H59" s="81">
        <f>SUMIFS('VS praxe dle ročníků'!$E$36:$E$67,'VS praxe dle ročníků'!$A$36:$A$67,$A59,'VS praxe dle ročníků'!$B$36:$B$67,$C59)</f>
        <v>0</v>
      </c>
      <c r="I59" s="137"/>
      <c r="J59" s="80">
        <f>SUMIFS('VS praxe dle ročníků'!$E$82:$E$119,'VS praxe dle ročníků'!$A$82:$A$119,$A59,'VS praxe dle ročníků'!$B$82:$B$119,$C59)</f>
        <v>0</v>
      </c>
      <c r="K59" s="81">
        <f>SUMIFS('VS praxe dle ročníků'!$E$122:$E$193,'VS praxe dle ročníků'!$A$122:$A$193,$A59,'VS praxe dle ročníků'!$B$122:$B$193,$C59)</f>
        <v>0</v>
      </c>
      <c r="L59" s="137"/>
      <c r="M59" s="80">
        <f>SUMIFS('VS praxe dle ročníků'!$E$211:$E$248,'VS praxe dle ročníků'!$A$211:$A$248,$A59,'VS praxe dle ročníků'!$B$211:$B$248,$C59)</f>
        <v>0</v>
      </c>
      <c r="N59" s="98">
        <f>SUMIFS('VS praxe dle ročníků'!$E$251:$E$345,'VS praxe dle ročníků'!$A$251:$A$345,$A59,'VS praxe dle ročníků'!$B$251:$B$345,$C59)</f>
        <v>0</v>
      </c>
      <c r="O59" s="134"/>
      <c r="P59" s="104">
        <f>SUMIFS('IP Praxe dle ročníků'!$E$6:$E$78,'IP Praxe dle ročníků'!$A$6:$A$78,$B59,'IP Praxe dle ročníků'!$B$6:$B$78,$C59)</f>
        <v>0</v>
      </c>
      <c r="Q59" s="81">
        <f>SUMIFS('IP Praxe dle ročníků'!$E$82:$E$154,'IP Praxe dle ročníků'!$A$82:$A$154,$B59,'IP Praxe dle ročníků'!$B$82:$B$154,$C59)</f>
        <v>0</v>
      </c>
      <c r="R59" s="137">
        <v>2</v>
      </c>
      <c r="S59" s="80">
        <f>SUMIFS('IP Praxe dle ročníků'!$E$159:$E$234,'IP Praxe dle ročníků'!$A$159:$A$234,$B59,'IP Praxe dle ročníků'!$B$159:$B$234,$C59)</f>
        <v>0</v>
      </c>
      <c r="T59" s="98">
        <f>SUMIFS('IP Praxe dle ročníků'!$E$238:$E$308,'IP Praxe dle ročníků'!$A$238:$A$308,$B59,'IP Praxe dle ročníků'!$B$238:$B$308,$C59)</f>
        <v>0</v>
      </c>
    </row>
    <row r="60" spans="1:20" ht="13.5" customHeight="1">
      <c r="C60" s="72"/>
      <c r="D60" s="91"/>
      <c r="E60" s="59">
        <v>21241</v>
      </c>
      <c r="F60" s="68" t="s">
        <v>670</v>
      </c>
      <c r="G60" s="104">
        <f>SUMIFS('VS praxe dle ročníků'!$E$4:$E$33,'VS praxe dle ročníků'!$A$4:$A$33,$A60,'VS praxe dle ročníků'!$B$4:$B$33,$C60)</f>
        <v>0</v>
      </c>
      <c r="H60" s="81">
        <f>SUMIFS('VS praxe dle ročníků'!$E$36:$E$67,'VS praxe dle ročníků'!$A$36:$A$67,$A60,'VS praxe dle ročníků'!$B$36:$B$67,$C60)</f>
        <v>0</v>
      </c>
      <c r="I60" s="137"/>
      <c r="J60" s="80">
        <f>SUMIFS('VS praxe dle ročníků'!$E$82:$E$119,'VS praxe dle ročníků'!$A$82:$A$119,$A60,'VS praxe dle ročníků'!$B$82:$B$119,$C60)</f>
        <v>0</v>
      </c>
      <c r="K60" s="81">
        <f>SUMIFS('VS praxe dle ročníků'!$E$122:$E$193,'VS praxe dle ročníků'!$A$122:$A$193,$A60,'VS praxe dle ročníků'!$B$122:$B$193,$C60)</f>
        <v>0</v>
      </c>
      <c r="L60" s="137"/>
      <c r="M60" s="80">
        <f>SUMIFS('VS praxe dle ročníků'!$E$211:$E$248,'VS praxe dle ročníků'!$A$211:$A$248,$A60,'VS praxe dle ročníků'!$B$211:$B$248,$C60)</f>
        <v>0</v>
      </c>
      <c r="N60" s="98">
        <f>SUMIFS('VS praxe dle ročníků'!$E$251:$E$345,'VS praxe dle ročníků'!$A$251:$A$345,$A60,'VS praxe dle ročníků'!$B$251:$B$345,$C60)</f>
        <v>0</v>
      </c>
      <c r="O60" s="134"/>
      <c r="P60" s="104">
        <f>SUMIFS('IP Praxe dle ročníků'!$E$6:$E$78,'IP Praxe dle ročníků'!$A$6:$A$78,$B60,'IP Praxe dle ročníků'!$B$6:$B$78,$C60)</f>
        <v>0</v>
      </c>
      <c r="Q60" s="81">
        <f>SUMIFS('IP Praxe dle ročníků'!$E$82:$E$154,'IP Praxe dle ročníků'!$A$82:$A$154,$B60,'IP Praxe dle ročníků'!$B$82:$B$154,$C60)</f>
        <v>0</v>
      </c>
      <c r="R60" s="137">
        <v>2</v>
      </c>
      <c r="S60" s="80">
        <f>SUMIFS('IP Praxe dle ročníků'!$E$159:$E$234,'IP Praxe dle ročníků'!$A$159:$A$234,$B60,'IP Praxe dle ročníků'!$B$159:$B$234,$C60)</f>
        <v>0</v>
      </c>
      <c r="T60" s="98">
        <f>SUMIFS('IP Praxe dle ročníků'!$E$238:$E$308,'IP Praxe dle ročníků'!$A$238:$A$308,$B60,'IP Praxe dle ročníků'!$B$238:$B$308,$C60)</f>
        <v>0</v>
      </c>
    </row>
    <row r="61" spans="1:20" ht="13.5" customHeight="1">
      <c r="C61" s="72"/>
      <c r="D61" s="91"/>
      <c r="E61" s="59"/>
      <c r="F61" s="68"/>
      <c r="G61" s="104">
        <f>SUMIFS('VS praxe dle ročníků'!$E$4:$E$33,'VS praxe dle ročníků'!$A$4:$A$33,$A61,'VS praxe dle ročníků'!$B$4:$B$33,$C61)</f>
        <v>0</v>
      </c>
      <c r="H61" s="81">
        <f>SUMIFS('VS praxe dle ročníků'!$E$36:$E$67,'VS praxe dle ročníků'!$A$36:$A$67,$A61,'VS praxe dle ročníků'!$B$36:$B$67,$C61)</f>
        <v>0</v>
      </c>
      <c r="I61" s="137"/>
      <c r="J61" s="80">
        <f>SUMIFS('VS praxe dle ročníků'!$E$82:$E$119,'VS praxe dle ročníků'!$A$82:$A$119,$A61,'VS praxe dle ročníků'!$B$82:$B$119,$C61)</f>
        <v>0</v>
      </c>
      <c r="K61" s="81">
        <f>SUMIFS('VS praxe dle ročníků'!$E$122:$E$193,'VS praxe dle ročníků'!$A$122:$A$193,$A61,'VS praxe dle ročníků'!$B$122:$B$193,$C61)</f>
        <v>0</v>
      </c>
      <c r="L61" s="137"/>
      <c r="M61" s="80">
        <f>SUMIFS('VS praxe dle ročníků'!$E$211:$E$248,'VS praxe dle ročníků'!$A$211:$A$248,$A61,'VS praxe dle ročníků'!$B$211:$B$248,$C61)</f>
        <v>0</v>
      </c>
      <c r="N61" s="98">
        <f>SUMIFS('VS praxe dle ročníků'!$E$251:$E$345,'VS praxe dle ročníků'!$A$251:$A$345,$A61,'VS praxe dle ročníků'!$B$251:$B$345,$C61)</f>
        <v>0</v>
      </c>
      <c r="O61" s="134"/>
      <c r="P61" s="104">
        <f>SUMIFS('IP Praxe dle ročníků'!$E$6:$E$78,'IP Praxe dle ročníků'!$A$6:$A$78,$B61,'IP Praxe dle ročníků'!$B$6:$B$78,$C61)</f>
        <v>0</v>
      </c>
      <c r="Q61" s="81">
        <f>SUMIFS('IP Praxe dle ročníků'!$E$82:$E$154,'IP Praxe dle ročníků'!$A$82:$A$154,$B61,'IP Praxe dle ročníků'!$B$82:$B$154,$C61)</f>
        <v>0</v>
      </c>
      <c r="R61" s="137"/>
      <c r="S61" s="80">
        <f>SUMIFS('IP Praxe dle ročníků'!$E$159:$E$234,'IP Praxe dle ročníků'!$A$159:$A$234,$B61,'IP Praxe dle ročníků'!$B$159:$B$234,$C61)</f>
        <v>0</v>
      </c>
      <c r="T61" s="98">
        <f>SUMIFS('IP Praxe dle ročníků'!$E$238:$E$308,'IP Praxe dle ročníků'!$A$238:$A$308,$B61,'IP Praxe dle ročníků'!$B$238:$B$308,$C61)</f>
        <v>0</v>
      </c>
    </row>
    <row r="62" spans="1:20" ht="18.75" customHeight="1">
      <c r="A62" s="51">
        <v>3</v>
      </c>
      <c r="B62" s="51"/>
      <c r="C62" s="75" t="s">
        <v>183</v>
      </c>
      <c r="D62" s="63"/>
      <c r="E62" s="63"/>
      <c r="F62" s="69"/>
      <c r="G62" s="108"/>
      <c r="H62" s="109"/>
      <c r="I62" s="135"/>
      <c r="J62" s="109"/>
      <c r="K62" s="109"/>
      <c r="L62" s="135"/>
      <c r="M62" s="109"/>
      <c r="N62" s="109"/>
      <c r="O62" s="129"/>
      <c r="P62" s="102"/>
      <c r="Q62" s="62"/>
      <c r="R62" s="138"/>
      <c r="S62" s="79"/>
      <c r="T62" s="79"/>
    </row>
    <row r="63" spans="1:20" ht="13.5" customHeight="1">
      <c r="A63" s="697" t="s">
        <v>671</v>
      </c>
      <c r="B63" s="697"/>
      <c r="C63" s="697"/>
      <c r="D63" s="697"/>
      <c r="E63" s="697"/>
      <c r="F63" s="698"/>
      <c r="G63" s="110"/>
      <c r="H63" s="111"/>
      <c r="I63" s="136"/>
      <c r="J63" s="112"/>
      <c r="K63" s="111"/>
      <c r="L63" s="136"/>
      <c r="M63" s="112"/>
      <c r="N63" s="128"/>
      <c r="O63" s="133"/>
      <c r="P63" s="103"/>
      <c r="Q63" s="97"/>
      <c r="R63" s="139"/>
      <c r="S63" s="96"/>
      <c r="T63" s="107"/>
    </row>
    <row r="64" spans="1:20" ht="13.5" customHeight="1">
      <c r="A64" s="50">
        <v>3</v>
      </c>
      <c r="C64" s="72">
        <v>702</v>
      </c>
      <c r="D64" s="91"/>
      <c r="E64" s="59"/>
      <c r="F64" s="68"/>
      <c r="G64" s="104">
        <f>SUMIFS('VS praxe dle ročníků'!$E$4:$E$33,'VS praxe dle ročníků'!$A$4:$A$33,$A64,'VS praxe dle ročníků'!$B$4:$B$33,$C64)</f>
        <v>0</v>
      </c>
      <c r="H64" s="81">
        <f>SUMIFS('VS praxe dle ročníků'!$E$36:$E$67,'VS praxe dle ročníků'!$A$36:$A$67,$A64,'VS praxe dle ročníků'!$B$36:$B$67,$C64)</f>
        <v>0</v>
      </c>
      <c r="I64" s="137"/>
      <c r="J64" s="80">
        <f>SUMIFS('VS praxe dle ročníků'!$E$82:$E$119,'VS praxe dle ročníků'!$A$82:$A$119,$A64,'VS praxe dle ročníků'!$B$82:$B$119,$C64)</f>
        <v>0</v>
      </c>
      <c r="K64" s="81">
        <f>SUMIFS('VS praxe dle ročníků'!$E$122:$E$193,'VS praxe dle ročníků'!$A$122:$A$193,$A64,'VS praxe dle ročníků'!$B$122:$B$193,$C64)</f>
        <v>0</v>
      </c>
      <c r="L64" s="137"/>
      <c r="M64" s="80">
        <f>SUMIFS('VS praxe dle ročníků'!$E$211:$E$248,'VS praxe dle ročníků'!$A$211:$A$248,$A64,'VS praxe dle ročníků'!$B$211:$B$248,$C64)</f>
        <v>0</v>
      </c>
      <c r="N64" s="98">
        <f>SUMIFS('VS praxe dle ročníků'!$E$251:$E$345,'VS praxe dle ročníků'!$A$251:$A$345,$A64,'VS praxe dle ročníků'!$B$251:$B$345,$C64)</f>
        <v>0</v>
      </c>
      <c r="O64" s="134" t="s">
        <v>648</v>
      </c>
      <c r="P64" s="104">
        <f>SUMIFS('IP Praxe dle ročníků'!$E$6:$E$78,'IP Praxe dle ročníků'!$A$6:$A$78,$B64,'IP Praxe dle ročníků'!$B$6:$B$78,$C64)</f>
        <v>0</v>
      </c>
      <c r="Q64" s="81">
        <f>SUMIFS('IP Praxe dle ročníků'!$E$82:$E$154,'IP Praxe dle ročníků'!$A$82:$A$154,$B64,'IP Praxe dle ročníků'!$B$82:$B$154,$C64)</f>
        <v>0</v>
      </c>
      <c r="R64" s="137"/>
      <c r="S64" s="80">
        <f>SUMIFS('IP Praxe dle ročníků'!$E$159:$E$234,'IP Praxe dle ročníků'!$A$159:$A$234,$B64,'IP Praxe dle ročníků'!$B$159:$B$234,$C64)</f>
        <v>0</v>
      </c>
      <c r="T64" s="98">
        <f>SUMIFS('IP Praxe dle ročníků'!$E$238:$E$308,'IP Praxe dle ročníků'!$A$238:$A$308,$B64,'IP Praxe dle ročníků'!$B$238:$B$308,$C64)</f>
        <v>0</v>
      </c>
    </row>
    <row r="65" spans="1:20" ht="13.5" customHeight="1">
      <c r="C65" s="72"/>
      <c r="D65" s="91"/>
      <c r="E65" s="59">
        <v>70231</v>
      </c>
      <c r="F65" s="68" t="s">
        <v>672</v>
      </c>
      <c r="G65" s="104">
        <f>SUMIFS('VS praxe dle ročníků'!$E$4:$E$33,'VS praxe dle ročníků'!$A$4:$A$33,$A65,'VS praxe dle ročníků'!$B$4:$B$33,$C65)</f>
        <v>0</v>
      </c>
      <c r="H65" s="81">
        <f>SUMIFS('VS praxe dle ročníků'!$E$36:$E$67,'VS praxe dle ročníků'!$A$36:$A$67,$A65,'VS praxe dle ročníků'!$B$36:$B$67,$C65)</f>
        <v>0</v>
      </c>
      <c r="I65" s="137"/>
      <c r="J65" s="80">
        <f>SUMIFS('VS praxe dle ročníků'!$E$82:$E$119,'VS praxe dle ročníků'!$A$82:$A$119,$A65,'VS praxe dle ročníků'!$B$82:$B$119,$C65)</f>
        <v>0</v>
      </c>
      <c r="K65" s="81">
        <f>SUMIFS('VS praxe dle ročníků'!$E$122:$E$193,'VS praxe dle ročníků'!$A$122:$A$193,$A65,'VS praxe dle ročníků'!$B$122:$B$193,$C65)</f>
        <v>0</v>
      </c>
      <c r="L65" s="137"/>
      <c r="M65" s="80">
        <f>SUMIFS('VS praxe dle ročníků'!$E$211:$E$248,'VS praxe dle ročníků'!$A$211:$A$248,$A65,'VS praxe dle ročníků'!$B$211:$B$248,$C65)</f>
        <v>0</v>
      </c>
      <c r="N65" s="98">
        <f>SUMIFS('VS praxe dle ročníků'!$E$251:$E$345,'VS praxe dle ročníků'!$A$251:$A$345,$A65,'VS praxe dle ročníků'!$B$251:$B$345,$C65)</f>
        <v>0</v>
      </c>
      <c r="O65" s="134"/>
      <c r="P65" s="104">
        <f>SUMIFS('IP Praxe dle ročníků'!$E$6:$E$78,'IP Praxe dle ročníků'!$A$6:$A$78,$B65,'IP Praxe dle ročníků'!$B$6:$B$78,$C65)</f>
        <v>0</v>
      </c>
      <c r="Q65" s="81">
        <f>SUMIFS('IP Praxe dle ročníků'!$E$82:$E$154,'IP Praxe dle ročníků'!$A$82:$A$154,$B65,'IP Praxe dle ročníků'!$B$82:$B$154,$C65)</f>
        <v>0</v>
      </c>
      <c r="R65" s="137"/>
      <c r="S65" s="80">
        <f>SUMIFS('IP Praxe dle ročníků'!$E$159:$E$234,'IP Praxe dle ročníků'!$A$159:$A$234,$B65,'IP Praxe dle ročníků'!$B$159:$B$234,$C65)</f>
        <v>0</v>
      </c>
      <c r="T65" s="98">
        <f>SUMIFS('IP Praxe dle ročníků'!$E$238:$E$308,'IP Praxe dle ročníků'!$A$238:$A$308,$B65,'IP Praxe dle ročníků'!$B$238:$B$308,$C65)</f>
        <v>0</v>
      </c>
    </row>
    <row r="66" spans="1:20" ht="13.5" customHeight="1">
      <c r="C66" s="72"/>
      <c r="D66" s="91"/>
      <c r="E66" s="59">
        <v>70233</v>
      </c>
      <c r="F66" s="68" t="s">
        <v>673</v>
      </c>
      <c r="G66" s="104">
        <f>SUMIFS('VS praxe dle ročníků'!$E$4:$E$33,'VS praxe dle ročníků'!$A$4:$A$33,$A66,'VS praxe dle ročníků'!$B$4:$B$33,$C66)</f>
        <v>0</v>
      </c>
      <c r="H66" s="81">
        <f>SUMIFS('VS praxe dle ročníků'!$E$36:$E$67,'VS praxe dle ročníků'!$A$36:$A$67,$A66,'VS praxe dle ročníků'!$B$36:$B$67,$C66)</f>
        <v>0</v>
      </c>
      <c r="I66" s="137"/>
      <c r="J66" s="80">
        <f>SUMIFS('VS praxe dle ročníků'!$E$82:$E$119,'VS praxe dle ročníků'!$A$82:$A$119,$A66,'VS praxe dle ročníků'!$B$82:$B$119,$C66)</f>
        <v>0</v>
      </c>
      <c r="K66" s="81">
        <f>SUMIFS('VS praxe dle ročníků'!$E$122:$E$193,'VS praxe dle ročníků'!$A$122:$A$193,$A66,'VS praxe dle ročníků'!$B$122:$B$193,$C66)</f>
        <v>0</v>
      </c>
      <c r="L66" s="137"/>
      <c r="M66" s="80">
        <f>SUMIFS('VS praxe dle ročníků'!$E$211:$E$248,'VS praxe dle ročníků'!$A$211:$A$248,$A66,'VS praxe dle ročníků'!$B$211:$B$248,$C66)</f>
        <v>0</v>
      </c>
      <c r="N66" s="98">
        <f>SUMIFS('VS praxe dle ročníků'!$E$251:$E$345,'VS praxe dle ročníků'!$A$251:$A$345,$A66,'VS praxe dle ročníků'!$B$251:$B$345,$C66)</f>
        <v>0</v>
      </c>
      <c r="O66" s="134"/>
      <c r="P66" s="104">
        <f>SUMIFS('IP Praxe dle ročníků'!$E$6:$E$78,'IP Praxe dle ročníků'!$A$6:$A$78,$B66,'IP Praxe dle ročníků'!$B$6:$B$78,$C66)</f>
        <v>0</v>
      </c>
      <c r="Q66" s="81">
        <f>SUMIFS('IP Praxe dle ročníků'!$E$82:$E$154,'IP Praxe dle ročníků'!$A$82:$A$154,$B66,'IP Praxe dle ročníků'!$B$82:$B$154,$C66)</f>
        <v>0</v>
      </c>
      <c r="R66" s="137"/>
      <c r="S66" s="80">
        <f>SUMIFS('IP Praxe dle ročníků'!$E$159:$E$234,'IP Praxe dle ročníků'!$A$159:$A$234,$B66,'IP Praxe dle ročníků'!$B$159:$B$234,$C66)</f>
        <v>0</v>
      </c>
      <c r="T66" s="98">
        <f>SUMIFS('IP Praxe dle ročníků'!$E$238:$E$308,'IP Praxe dle ročníků'!$A$238:$A$308,$B66,'IP Praxe dle ročníků'!$B$238:$B$308,$C66)</f>
        <v>0</v>
      </c>
    </row>
    <row r="67" spans="1:20" ht="13.5" customHeight="1">
      <c r="C67" s="72"/>
      <c r="D67" s="91"/>
      <c r="E67" s="59">
        <v>70234</v>
      </c>
      <c r="F67" s="68" t="s">
        <v>674</v>
      </c>
      <c r="G67" s="104">
        <f>SUMIFS('VS praxe dle ročníků'!$E$4:$E$33,'VS praxe dle ročníků'!$A$4:$A$33,$A67,'VS praxe dle ročníků'!$B$4:$B$33,$C67)</f>
        <v>0</v>
      </c>
      <c r="H67" s="81">
        <f>SUMIFS('VS praxe dle ročníků'!$E$36:$E$67,'VS praxe dle ročníků'!$A$36:$A$67,$A67,'VS praxe dle ročníků'!$B$36:$B$67,$C67)</f>
        <v>0</v>
      </c>
      <c r="I67" s="137"/>
      <c r="J67" s="80">
        <f>SUMIFS('VS praxe dle ročníků'!$E$82:$E$119,'VS praxe dle ročníků'!$A$82:$A$119,$A67,'VS praxe dle ročníků'!$B$82:$B$119,$C67)</f>
        <v>0</v>
      </c>
      <c r="K67" s="81">
        <f>SUMIFS('VS praxe dle ročníků'!$E$122:$E$193,'VS praxe dle ročníků'!$A$122:$A$193,$A67,'VS praxe dle ročníků'!$B$122:$B$193,$C67)</f>
        <v>0</v>
      </c>
      <c r="L67" s="137"/>
      <c r="M67" s="80">
        <f>SUMIFS('VS praxe dle ročníků'!$E$211:$E$248,'VS praxe dle ročníků'!$A$211:$A$248,$A67,'VS praxe dle ročníků'!$B$211:$B$248,$C67)</f>
        <v>0</v>
      </c>
      <c r="N67" s="98">
        <f>SUMIFS('VS praxe dle ročníků'!$E$251:$E$345,'VS praxe dle ročníků'!$A$251:$A$345,$A67,'VS praxe dle ročníků'!$B$251:$B$345,$C67)</f>
        <v>0</v>
      </c>
      <c r="O67" s="134"/>
      <c r="P67" s="104">
        <f>SUMIFS('IP Praxe dle ročníků'!$E$6:$E$78,'IP Praxe dle ročníků'!$A$6:$A$78,$B67,'IP Praxe dle ročníků'!$B$6:$B$78,$C67)</f>
        <v>0</v>
      </c>
      <c r="Q67" s="81">
        <f>SUMIFS('IP Praxe dle ročníků'!$E$82:$E$154,'IP Praxe dle ročníků'!$A$82:$A$154,$B67,'IP Praxe dle ročníků'!$B$82:$B$154,$C67)</f>
        <v>0</v>
      </c>
      <c r="R67" s="137"/>
      <c r="S67" s="80">
        <f>SUMIFS('IP Praxe dle ročníků'!$E$159:$E$234,'IP Praxe dle ročníků'!$A$159:$A$234,$B67,'IP Praxe dle ročníků'!$B$159:$B$234,$C67)</f>
        <v>0</v>
      </c>
      <c r="T67" s="98">
        <f>SUMIFS('IP Praxe dle ročníků'!$E$238:$E$308,'IP Praxe dle ročníků'!$A$238:$A$308,$B67,'IP Praxe dle ročníků'!$B$238:$B$308,$C67)</f>
        <v>0</v>
      </c>
    </row>
    <row r="68" spans="1:20" ht="13.5" customHeight="1">
      <c r="A68" s="50">
        <v>2</v>
      </c>
      <c r="C68" s="72">
        <v>70235</v>
      </c>
      <c r="D68" s="91"/>
      <c r="E68" s="59"/>
      <c r="F68" s="68" t="s">
        <v>675</v>
      </c>
      <c r="G68" s="104">
        <f>SUMIFS('VS praxe dle ročníků'!$E$4:$E$33,'VS praxe dle ročníků'!$A$4:$A$33,$A68,'VS praxe dle ročníků'!$B$4:$B$33,$C68)</f>
        <v>0</v>
      </c>
      <c r="H68" s="81">
        <f>SUMIFS('VS praxe dle ročníků'!$E$36:$E$67,'VS praxe dle ročníků'!$A$36:$A$67,$A68,'VS praxe dle ročníků'!$B$36:$B$67,$C68)</f>
        <v>0</v>
      </c>
      <c r="I68" s="137"/>
      <c r="J68" s="80">
        <f>SUMIFS('VS praxe dle ročníků'!$E$82:$E$119,'VS praxe dle ročníků'!$A$82:$A$119,$A68,'VS praxe dle ročníků'!$B$82:$B$119,$C68)</f>
        <v>0</v>
      </c>
      <c r="K68" s="81">
        <f>SUMIFS('VS praxe dle ročníků'!$E$122:$E$193,'VS praxe dle ročníků'!$A$122:$A$193,$A68,'VS praxe dle ročníků'!$B$122:$B$193,$C68)</f>
        <v>0</v>
      </c>
      <c r="L68" s="137"/>
      <c r="M68" s="80">
        <f>SUMIFS('VS praxe dle ročníků'!$E$211:$E$248,'VS praxe dle ročníků'!$A$211:$A$248,$A68,'VS praxe dle ročníků'!$B$211:$B$248,$C68)</f>
        <v>0</v>
      </c>
      <c r="N68" s="98">
        <f>SUMIFS('VS praxe dle ročníků'!$E$251:$E$345,'VS praxe dle ročníků'!$A$251:$A$345,$A68,'VS praxe dle ročníků'!$B$251:$B$345,$C68)</f>
        <v>0</v>
      </c>
      <c r="O68" s="134" t="s">
        <v>665</v>
      </c>
      <c r="P68" s="104">
        <f>SUMIFS('IP Praxe dle ročníků'!$E$6:$E$78,'IP Praxe dle ročníků'!$A$6:$A$78,$B68,'IP Praxe dle ročníků'!$B$6:$B$78,$C68)</f>
        <v>0</v>
      </c>
      <c r="Q68" s="81">
        <f>SUMIFS('IP Praxe dle ročníků'!$E$82:$E$154,'IP Praxe dle ročníků'!$A$82:$A$154,$B68,'IP Praxe dle ročníků'!$B$82:$B$154,$C68)</f>
        <v>0</v>
      </c>
      <c r="R68" s="137"/>
      <c r="S68" s="80">
        <f>SUMIFS('IP Praxe dle ročníků'!$E$159:$E$234,'IP Praxe dle ročníků'!$A$159:$A$234,$B68,'IP Praxe dle ročníků'!$B$159:$B$234,$C68)</f>
        <v>0</v>
      </c>
      <c r="T68" s="98">
        <f>SUMIFS('IP Praxe dle ročníků'!$E$238:$E$308,'IP Praxe dle ročníků'!$A$238:$A$308,$B68,'IP Praxe dle ročníků'!$B$238:$B$308,$C68)</f>
        <v>0</v>
      </c>
    </row>
    <row r="69" spans="1:20" ht="13.5" customHeight="1">
      <c r="C69" s="72"/>
      <c r="D69" s="91"/>
      <c r="E69" s="59"/>
      <c r="F69" s="68"/>
      <c r="G69" s="104">
        <f>SUMIFS('VS praxe dle ročníků'!$E$4:$E$33,'VS praxe dle ročníků'!$A$4:$A$33,$A69,'VS praxe dle ročníků'!$B$4:$B$33,$C69)</f>
        <v>0</v>
      </c>
      <c r="H69" s="81">
        <f>SUMIFS('VS praxe dle ročníků'!$E$36:$E$67,'VS praxe dle ročníků'!$A$36:$A$67,$A69,'VS praxe dle ročníků'!$B$36:$B$67,$C69)</f>
        <v>0</v>
      </c>
      <c r="I69" s="137"/>
      <c r="J69" s="80">
        <f>SUMIFS('VS praxe dle ročníků'!$E$82:$E$119,'VS praxe dle ročníků'!$A$82:$A$119,$A69,'VS praxe dle ročníků'!$B$82:$B$119,$C69)</f>
        <v>0</v>
      </c>
      <c r="K69" s="81">
        <f>SUMIFS('VS praxe dle ročníků'!$E$122:$E$193,'VS praxe dle ročníků'!$A$122:$A$193,$A69,'VS praxe dle ročníků'!$B$122:$B$193,$C69)</f>
        <v>0</v>
      </c>
      <c r="L69" s="137"/>
      <c r="M69" s="80">
        <f>SUMIFS('VS praxe dle ročníků'!$E$211:$E$248,'VS praxe dle ročníků'!$A$211:$A$248,$A69,'VS praxe dle ročníků'!$B$211:$B$248,$C69)</f>
        <v>0</v>
      </c>
      <c r="N69" s="98">
        <f>SUMIFS('VS praxe dle ročníků'!$E$251:$E$345,'VS praxe dle ročníků'!$A$251:$A$345,$A69,'VS praxe dle ročníků'!$B$251:$B$345,$C69)</f>
        <v>0</v>
      </c>
      <c r="O69" s="134"/>
      <c r="P69" s="104">
        <f>SUMIFS('IP Praxe dle ročníků'!$E$6:$E$78,'IP Praxe dle ročníků'!$A$6:$A$78,$B69,'IP Praxe dle ročníků'!$B$6:$B$78,$C69)</f>
        <v>0</v>
      </c>
      <c r="Q69" s="81">
        <f>SUMIFS('IP Praxe dle ročníků'!$E$82:$E$154,'IP Praxe dle ročníků'!$A$82:$A$154,$B69,'IP Praxe dle ročníků'!$B$82:$B$154,$C69)</f>
        <v>0</v>
      </c>
      <c r="R69" s="137"/>
      <c r="S69" s="80">
        <f>SUMIFS('IP Praxe dle ročníků'!$E$159:$E$234,'IP Praxe dle ročníků'!$A$159:$A$234,$B69,'IP Praxe dle ročníků'!$B$159:$B$234,$C69)</f>
        <v>0</v>
      </c>
      <c r="T69" s="98">
        <f>SUMIFS('IP Praxe dle ročníků'!$E$238:$E$308,'IP Praxe dle ročníků'!$A$238:$A$308,$B69,'IP Praxe dle ročníků'!$B$238:$B$308,$C69)</f>
        <v>0</v>
      </c>
    </row>
    <row r="70" spans="1:20" ht="18.75" customHeight="1">
      <c r="A70" s="51">
        <v>4</v>
      </c>
      <c r="B70" s="699" t="s">
        <v>184</v>
      </c>
      <c r="C70" s="699"/>
      <c r="D70" s="699"/>
      <c r="E70" s="699"/>
      <c r="F70" s="700"/>
      <c r="G70" s="108"/>
      <c r="H70" s="109"/>
      <c r="I70" s="135"/>
      <c r="J70" s="109"/>
      <c r="K70" s="109"/>
      <c r="L70" s="135"/>
      <c r="M70" s="109"/>
      <c r="N70" s="109"/>
      <c r="O70" s="129"/>
      <c r="P70" s="102"/>
      <c r="Q70" s="62"/>
      <c r="R70" s="138"/>
      <c r="S70" s="79"/>
      <c r="T70" s="79"/>
    </row>
    <row r="71" spans="1:20" ht="13.5" customHeight="1">
      <c r="A71" s="64"/>
      <c r="B71" s="64"/>
      <c r="C71" s="71"/>
      <c r="D71" s="57" t="s">
        <v>676</v>
      </c>
      <c r="E71" s="56"/>
      <c r="F71" s="67"/>
      <c r="G71" s="110"/>
      <c r="H71" s="111"/>
      <c r="I71" s="136"/>
      <c r="J71" s="112"/>
      <c r="K71" s="111"/>
      <c r="L71" s="136"/>
      <c r="M71" s="112"/>
      <c r="N71" s="128"/>
      <c r="O71" s="133"/>
      <c r="P71" s="103"/>
      <c r="Q71" s="97"/>
      <c r="R71" s="139"/>
      <c r="S71" s="96"/>
      <c r="T71" s="107"/>
    </row>
    <row r="72" spans="1:20" ht="13.5" customHeight="1">
      <c r="A72" s="50">
        <v>4</v>
      </c>
      <c r="C72" s="72">
        <v>701</v>
      </c>
      <c r="D72" s="91"/>
      <c r="E72" s="59"/>
      <c r="F72" s="68"/>
      <c r="G72" s="104">
        <f>SUMIFS('VS praxe dle ročníků'!$E$4:$E$33,'VS praxe dle ročníků'!$A$4:$A$33,$A72,'VS praxe dle ročníků'!$B$4:$B$33,$C72)</f>
        <v>0</v>
      </c>
      <c r="H72" s="81">
        <f>SUMIFS('VS praxe dle ročníků'!$E$36:$E$67,'VS praxe dle ročníků'!$A$36:$A$67,$A72,'VS praxe dle ročníků'!$B$36:$B$67,$C72)</f>
        <v>0</v>
      </c>
      <c r="I72" s="137"/>
      <c r="J72" s="80">
        <f>SUMIFS('VS praxe dle ročníků'!$E$82:$E$119,'VS praxe dle ročníků'!$A$82:$A$119,$A72,'VS praxe dle ročníků'!$B$82:$B$119,$C72)</f>
        <v>0</v>
      </c>
      <c r="K72" s="81">
        <f>SUMIFS('VS praxe dle ročníků'!$E$122:$E$193,'VS praxe dle ročníků'!$A$122:$A$193,$A72,'VS praxe dle ročníků'!$B$122:$B$193,$C72)</f>
        <v>0</v>
      </c>
      <c r="L72" s="137"/>
      <c r="M72" s="80">
        <f>SUMIFS('VS praxe dle ročníků'!$E$211:$E$248,'VS praxe dle ročníků'!$A$211:$A$248,$A72,'VS praxe dle ročníků'!$B$211:$B$248,$C72)</f>
        <v>0</v>
      </c>
      <c r="N72" s="98">
        <f>SUMIFS('VS praxe dle ročníků'!$E$251:$E$345,'VS praxe dle ročníků'!$A$251:$A$345,$A72,'VS praxe dle ročníků'!$B$251:$B$345,$C72)</f>
        <v>0</v>
      </c>
      <c r="O72" s="134" t="s">
        <v>677</v>
      </c>
      <c r="P72" s="104">
        <f>SUMIFS('IP Praxe dle ročníků'!$E$6:$E$78,'IP Praxe dle ročníků'!$A$6:$A$78,$B72,'IP Praxe dle ročníků'!$B$6:$B$78,$C72)</f>
        <v>0</v>
      </c>
      <c r="Q72" s="81">
        <f>SUMIFS('IP Praxe dle ročníků'!$E$82:$E$154,'IP Praxe dle ročníků'!$A$82:$A$154,$B72,'IP Praxe dle ročníků'!$B$82:$B$154,$C72)</f>
        <v>0</v>
      </c>
      <c r="R72" s="137"/>
      <c r="S72" s="80">
        <f>SUMIFS('IP Praxe dle ročníků'!$E$159:$E$234,'IP Praxe dle ročníků'!$A$159:$A$234,$B72,'IP Praxe dle ročníků'!$B$159:$B$234,$C72)</f>
        <v>0</v>
      </c>
      <c r="T72" s="98">
        <f>SUMIFS('IP Praxe dle ročníků'!$E$238:$E$308,'IP Praxe dle ročníků'!$A$238:$A$308,$B72,'IP Praxe dle ročníků'!$B$238:$B$308,$C72)</f>
        <v>0</v>
      </c>
    </row>
    <row r="73" spans="1:20" ht="13.5" customHeight="1">
      <c r="C73" s="72"/>
      <c r="D73" s="91"/>
      <c r="E73" s="59">
        <v>70131</v>
      </c>
      <c r="F73" s="68" t="s">
        <v>678</v>
      </c>
      <c r="G73" s="104">
        <f>SUMIFS('VS praxe dle ročníků'!$E$4:$E$33,'VS praxe dle ročníků'!$A$4:$A$33,$A73,'VS praxe dle ročníků'!$B$4:$B$33,$C73)</f>
        <v>0</v>
      </c>
      <c r="H73" s="81">
        <f>SUMIFS('VS praxe dle ročníků'!$E$36:$E$67,'VS praxe dle ročníků'!$A$36:$A$67,$A73,'VS praxe dle ročníků'!$B$36:$B$67,$C73)</f>
        <v>0</v>
      </c>
      <c r="I73" s="137"/>
      <c r="J73" s="80">
        <f>SUMIFS('VS praxe dle ročníků'!$E$82:$E$119,'VS praxe dle ročníků'!$A$82:$A$119,$A73,'VS praxe dle ročníků'!$B$82:$B$119,$C73)</f>
        <v>0</v>
      </c>
      <c r="K73" s="81">
        <f>SUMIFS('VS praxe dle ročníků'!$E$122:$E$193,'VS praxe dle ročníků'!$A$122:$A$193,$A73,'VS praxe dle ročníků'!$B$122:$B$193,$C73)</f>
        <v>0</v>
      </c>
      <c r="L73" s="137"/>
      <c r="M73" s="80">
        <f>SUMIFS('VS praxe dle ročníků'!$E$211:$E$248,'VS praxe dle ročníků'!$A$211:$A$248,$A73,'VS praxe dle ročníků'!$B$211:$B$248,$C73)</f>
        <v>0</v>
      </c>
      <c r="N73" s="98">
        <f>SUMIFS('VS praxe dle ročníků'!$E$251:$E$345,'VS praxe dle ročníků'!$A$251:$A$345,$A73,'VS praxe dle ročníků'!$B$251:$B$345,$C73)</f>
        <v>0</v>
      </c>
      <c r="O73" s="134"/>
      <c r="P73" s="104">
        <f>SUMIFS('IP Praxe dle ročníků'!$E$6:$E$78,'IP Praxe dle ročníků'!$A$6:$A$78,$B73,'IP Praxe dle ročníků'!$B$6:$B$78,$C73)</f>
        <v>0</v>
      </c>
      <c r="Q73" s="81">
        <f>SUMIFS('IP Praxe dle ročníků'!$E$82:$E$154,'IP Praxe dle ročníků'!$A$82:$A$154,$B73,'IP Praxe dle ročníků'!$B$82:$B$154,$C73)</f>
        <v>0</v>
      </c>
      <c r="R73" s="137"/>
      <c r="S73" s="80">
        <f>SUMIFS('IP Praxe dle ročníků'!$E$159:$E$234,'IP Praxe dle ročníků'!$A$159:$A$234,$B73,'IP Praxe dle ročníků'!$B$159:$B$234,$C73)</f>
        <v>0</v>
      </c>
      <c r="T73" s="98">
        <f>SUMIFS('IP Praxe dle ročníků'!$E$238:$E$308,'IP Praxe dle ročníků'!$A$238:$A$308,$B73,'IP Praxe dle ročníků'!$B$238:$B$308,$C73)</f>
        <v>0</v>
      </c>
    </row>
    <row r="74" spans="1:20" ht="13.5" customHeight="1">
      <c r="C74" s="72"/>
      <c r="D74" s="91"/>
      <c r="E74" s="59">
        <v>70121</v>
      </c>
      <c r="F74" s="68" t="s">
        <v>679</v>
      </c>
      <c r="G74" s="104">
        <f>SUMIFS('VS praxe dle ročníků'!$E$4:$E$33,'VS praxe dle ročníků'!$A$4:$A$33,$A74,'VS praxe dle ročníků'!$B$4:$B$33,$C74)</f>
        <v>0</v>
      </c>
      <c r="H74" s="81">
        <f>SUMIFS('VS praxe dle ročníků'!$E$36:$E$67,'VS praxe dle ročníků'!$A$36:$A$67,$A74,'VS praxe dle ročníků'!$B$36:$B$67,$C74)</f>
        <v>0</v>
      </c>
      <c r="I74" s="137"/>
      <c r="J74" s="80">
        <f>SUMIFS('VS praxe dle ročníků'!$E$82:$E$119,'VS praxe dle ročníků'!$A$82:$A$119,$A74,'VS praxe dle ročníků'!$B$82:$B$119,$C74)</f>
        <v>0</v>
      </c>
      <c r="K74" s="81">
        <f>SUMIFS('VS praxe dle ročníků'!$E$122:$E$193,'VS praxe dle ročníků'!$A$122:$A$193,$A74,'VS praxe dle ročníků'!$B$122:$B$193,$C74)</f>
        <v>0</v>
      </c>
      <c r="L74" s="137"/>
      <c r="M74" s="80">
        <f>SUMIFS('VS praxe dle ročníků'!$E$211:$E$248,'VS praxe dle ročníků'!$A$211:$A$248,$A74,'VS praxe dle ročníků'!$B$211:$B$248,$C74)</f>
        <v>0</v>
      </c>
      <c r="N74" s="98">
        <f>SUMIFS('VS praxe dle ročníků'!$E$251:$E$345,'VS praxe dle ročníků'!$A$251:$A$345,$A74,'VS praxe dle ročníků'!$B$251:$B$345,$C74)</f>
        <v>0</v>
      </c>
      <c r="O74" s="134"/>
      <c r="P74" s="104">
        <f>SUMIFS('IP Praxe dle ročníků'!$E$6:$E$78,'IP Praxe dle ročníků'!$A$6:$A$78,$B74,'IP Praxe dle ročníků'!$B$6:$B$78,$C74)</f>
        <v>0</v>
      </c>
      <c r="Q74" s="81">
        <f>SUMIFS('IP Praxe dle ročníků'!$E$82:$E$154,'IP Praxe dle ročníků'!$A$82:$A$154,$B74,'IP Praxe dle ročníků'!$B$82:$B$154,$C74)</f>
        <v>0</v>
      </c>
      <c r="R74" s="137"/>
      <c r="S74" s="80">
        <f>SUMIFS('IP Praxe dle ročníků'!$E$159:$E$234,'IP Praxe dle ročníků'!$A$159:$A$234,$B74,'IP Praxe dle ročníků'!$B$159:$B$234,$C74)</f>
        <v>0</v>
      </c>
      <c r="T74" s="98">
        <f>SUMIFS('IP Praxe dle ročníků'!$E$238:$E$308,'IP Praxe dle ročníků'!$A$238:$A$308,$B74,'IP Praxe dle ročníků'!$B$238:$B$308,$C74)</f>
        <v>0</v>
      </c>
    </row>
    <row r="75" spans="1:20" ht="13.5" customHeight="1">
      <c r="A75" s="50">
        <v>4</v>
      </c>
      <c r="B75" s="50">
        <v>5</v>
      </c>
      <c r="C75" s="72" t="s">
        <v>527</v>
      </c>
      <c r="D75" s="91" t="s">
        <v>527</v>
      </c>
      <c r="E75" s="59"/>
      <c r="F75" s="68"/>
      <c r="G75" s="104">
        <f>SUMIFS('VS praxe dle ročníků'!$E$4:$E$33,'VS praxe dle ročníků'!$A$4:$A$33,$A75,'VS praxe dle ročníků'!$B$4:$B$33,$C75)</f>
        <v>0</v>
      </c>
      <c r="H75" s="81">
        <f>SUMIFS('VS praxe dle ročníků'!$E$36:$E$67,'VS praxe dle ročníků'!$A$36:$A$67,$A75,'VS praxe dle ročníků'!$B$36:$B$67,$C75)</f>
        <v>0</v>
      </c>
      <c r="I75" s="137"/>
      <c r="J75" s="80">
        <f>SUMIFS('VS praxe dle ročníků'!$E$82:$E$119,'VS praxe dle ročníků'!$A$82:$A$119,$A75,'VS praxe dle ročníků'!$B$82:$B$119,$C75)</f>
        <v>0</v>
      </c>
      <c r="K75" s="81">
        <f>SUMIFS('VS praxe dle ročníků'!$E$122:$E$193,'VS praxe dle ročníků'!$A$122:$A$193,$A75,'VS praxe dle ročníků'!$B$122:$B$193,$C75)</f>
        <v>0</v>
      </c>
      <c r="L75" s="137"/>
      <c r="M75" s="80">
        <f>SUMIFS('VS praxe dle ročníků'!$E$211:$E$248,'VS praxe dle ročníků'!$A$211:$A$248,$A75,'VS praxe dle ročníků'!$B$211:$B$248,$C75)</f>
        <v>0</v>
      </c>
      <c r="N75" s="98">
        <f>SUMIFS('VS praxe dle ročníků'!$E$251:$E$345,'VS praxe dle ročníků'!$A$251:$A$345,$A75,'VS praxe dle ročníků'!$B$251:$B$345,$C75)</f>
        <v>0</v>
      </c>
      <c r="O75" s="134" t="s">
        <v>677</v>
      </c>
      <c r="P75" s="104">
        <f>SUMIFS('IP Praxe dle ročníků'!$E$6:$E$78,'IP Praxe dle ročníků'!$A$6:$A$78,$B75,'IP Praxe dle ročníků'!$B$6:$B$78,$C75)</f>
        <v>0</v>
      </c>
      <c r="Q75" s="81">
        <f>SUMIFS('IP Praxe dle ročníků'!$E$82:$E$154,'IP Praxe dle ročníků'!$A$82:$A$154,$B75,'IP Praxe dle ročníků'!$B$82:$B$154,$C75)</f>
        <v>0</v>
      </c>
      <c r="R75" s="137"/>
      <c r="S75" s="80">
        <f>SUMIFS('IP Praxe dle ročníků'!$E$159:$E$234,'IP Praxe dle ročníků'!$A$159:$A$234,$B75,'IP Praxe dle ročníků'!$B$159:$B$234,$C75)</f>
        <v>48</v>
      </c>
      <c r="T75" s="98">
        <f>SUMIFS('IP Praxe dle ročníků'!$E$238:$E$308,'IP Praxe dle ročníků'!$A$238:$A$308,$B75,'IP Praxe dle ročníků'!$B$238:$B$308,$C75)</f>
        <v>48</v>
      </c>
    </row>
    <row r="76" spans="1:20" ht="13.5" customHeight="1">
      <c r="C76" s="72"/>
      <c r="D76" s="91"/>
      <c r="E76" s="59"/>
      <c r="F76" s="68"/>
      <c r="G76" s="104">
        <f>SUMIFS('VS praxe dle ročníků'!$E$4:$E$33,'VS praxe dle ročníků'!$A$4:$A$33,$A76,'VS praxe dle ročníků'!$B$4:$B$33,$C76)</f>
        <v>0</v>
      </c>
      <c r="H76" s="81">
        <f>SUMIFS('VS praxe dle ročníků'!$E$36:$E$67,'VS praxe dle ročníků'!$A$36:$A$67,$A76,'VS praxe dle ročníků'!$B$36:$B$67,$C76)</f>
        <v>0</v>
      </c>
      <c r="I76" s="137"/>
      <c r="J76" s="80">
        <f>SUMIFS('VS praxe dle ročníků'!$E$82:$E$119,'VS praxe dle ročníků'!$A$82:$A$119,$A76,'VS praxe dle ročníků'!$B$82:$B$119,$C76)</f>
        <v>0</v>
      </c>
      <c r="K76" s="81">
        <f>SUMIFS('VS praxe dle ročníků'!$E$122:$E$193,'VS praxe dle ročníků'!$A$122:$A$193,$A76,'VS praxe dle ročníků'!$B$122:$B$193,$C76)</f>
        <v>0</v>
      </c>
      <c r="L76" s="137"/>
      <c r="M76" s="80">
        <f>SUMIFS('VS praxe dle ročníků'!$E$211:$E$248,'VS praxe dle ročníků'!$A$211:$A$248,$A76,'VS praxe dle ročníků'!$B$211:$B$248,$C76)</f>
        <v>0</v>
      </c>
      <c r="N76" s="98">
        <f>SUMIFS('VS praxe dle ročníků'!$E$251:$E$345,'VS praxe dle ročníků'!$A$251:$A$345,$A76,'VS praxe dle ročníků'!$B$251:$B$345,$C76)</f>
        <v>0</v>
      </c>
      <c r="O76" s="134"/>
      <c r="P76" s="104">
        <f>SUMIFS('IP Praxe dle ročníků'!$E$6:$E$78,'IP Praxe dle ročníků'!$A$6:$A$78,$B76,'IP Praxe dle ročníků'!$B$6:$B$78,$C76)</f>
        <v>0</v>
      </c>
      <c r="Q76" s="81">
        <f>SUMIFS('IP Praxe dle ročníků'!$E$82:$E$154,'IP Praxe dle ročníků'!$A$82:$A$154,$B76,'IP Praxe dle ročníků'!$B$82:$B$154,$C76)</f>
        <v>0</v>
      </c>
      <c r="R76" s="137"/>
      <c r="S76" s="80">
        <f>SUMIFS('IP Praxe dle ročníků'!$E$159:$E$234,'IP Praxe dle ročníků'!$A$159:$A$234,$B76,'IP Praxe dle ročníků'!$B$159:$B$234,$C76)</f>
        <v>0</v>
      </c>
      <c r="T76" s="98">
        <f>SUMIFS('IP Praxe dle ročníků'!$E$238:$E$308,'IP Praxe dle ročníků'!$A$238:$A$308,$B76,'IP Praxe dle ročníků'!$B$238:$B$308,$C76)</f>
        <v>0</v>
      </c>
    </row>
    <row r="77" spans="1:20" ht="18.75" customHeight="1">
      <c r="A77" s="51">
        <v>5</v>
      </c>
      <c r="B77" s="51"/>
      <c r="C77" s="75" t="s">
        <v>680</v>
      </c>
      <c r="D77" s="63"/>
      <c r="E77" s="63"/>
      <c r="F77" s="69"/>
      <c r="G77" s="108"/>
      <c r="H77" s="109"/>
      <c r="I77" s="135"/>
      <c r="J77" s="109"/>
      <c r="K77" s="109"/>
      <c r="L77" s="135"/>
      <c r="M77" s="109"/>
      <c r="N77" s="109"/>
      <c r="O77" s="129"/>
      <c r="P77" s="102"/>
      <c r="Q77" s="62"/>
      <c r="R77" s="138"/>
      <c r="S77" s="79"/>
      <c r="T77" s="79"/>
    </row>
    <row r="78" spans="1:20" ht="13.5" customHeight="1">
      <c r="A78" s="64"/>
      <c r="B78" s="64"/>
      <c r="C78" s="71"/>
      <c r="D78" s="57" t="s">
        <v>681</v>
      </c>
      <c r="E78" s="56"/>
      <c r="F78" s="67"/>
      <c r="G78" s="110"/>
      <c r="H78" s="111"/>
      <c r="I78" s="136"/>
      <c r="J78" s="112"/>
      <c r="K78" s="111"/>
      <c r="L78" s="136"/>
      <c r="M78" s="112"/>
      <c r="N78" s="128"/>
      <c r="O78" s="133"/>
      <c r="P78" s="103"/>
      <c r="Q78" s="97"/>
      <c r="R78" s="139"/>
      <c r="S78" s="96"/>
      <c r="T78" s="107"/>
    </row>
    <row r="79" spans="1:20" ht="13.5" customHeight="1">
      <c r="A79" s="50">
        <v>5</v>
      </c>
      <c r="C79" s="72">
        <v>220</v>
      </c>
      <c r="D79" s="91"/>
      <c r="E79" s="59"/>
      <c r="F79" s="68"/>
      <c r="G79" s="104">
        <f>SUMIFS('VS praxe dle ročníků'!$E$4:$E$33,'VS praxe dle ročníků'!$A$4:$A$33,$A79,'VS praxe dle ročníků'!$B$4:$B$33,$C79)</f>
        <v>0</v>
      </c>
      <c r="H79" s="81">
        <f>SUMIFS('VS praxe dle ročníků'!$E$36:$E$67,'VS praxe dle ročníků'!$A$36:$A$67,$A79,'VS praxe dle ročníků'!$B$36:$B$67,$C79)</f>
        <v>0</v>
      </c>
      <c r="I79" s="137"/>
      <c r="J79" s="80">
        <f>SUMIFS('VS praxe dle ročníků'!$E$82:$E$119,'VS praxe dle ročníků'!$A$82:$A$119,$A79,'VS praxe dle ročníků'!$B$82:$B$119,$C79)</f>
        <v>0</v>
      </c>
      <c r="K79" s="81">
        <f>SUMIFS('VS praxe dle ročníků'!$E$122:$E$193,'VS praxe dle ročníků'!$A$122:$A$193,$A79,'VS praxe dle ročníků'!$B$122:$B$193,$C79)</f>
        <v>0</v>
      </c>
      <c r="L79" s="137"/>
      <c r="M79" s="80">
        <f>SUMIFS('VS praxe dle ročníků'!$E$211:$E$248,'VS praxe dle ročníků'!$A$211:$A$248,$A79,'VS praxe dle ročníků'!$B$211:$B$248,$C79)</f>
        <v>0</v>
      </c>
      <c r="N79" s="98">
        <f>SUMIFS('VS praxe dle ročníků'!$E$251:$E$345,'VS praxe dle ročníků'!$A$251:$A$345,$A79,'VS praxe dle ročníků'!$B$251:$B$345,$C79)</f>
        <v>0</v>
      </c>
      <c r="O79" s="134" t="s">
        <v>682</v>
      </c>
      <c r="P79" s="104">
        <f>SUMIFS('IP Praxe dle ročníků'!$E$6:$E$78,'IP Praxe dle ročníků'!$A$6:$A$78,$B79,'IP Praxe dle ročníků'!$B$6:$B$78,$C79)</f>
        <v>0</v>
      </c>
      <c r="Q79" s="81">
        <f>SUMIFS('IP Praxe dle ročníků'!$E$82:$E$154,'IP Praxe dle ročníků'!$A$82:$A$154,$B79,'IP Praxe dle ročníků'!$B$82:$B$154,$C79)</f>
        <v>0</v>
      </c>
      <c r="R79" s="137"/>
      <c r="S79" s="80">
        <f>SUMIFS('IP Praxe dle ročníků'!$E$159:$E$234,'IP Praxe dle ročníků'!$A$159:$A$234,$B79,'IP Praxe dle ročníků'!$B$159:$B$234,$C79)</f>
        <v>0</v>
      </c>
      <c r="T79" s="98">
        <f>SUMIFS('IP Praxe dle ročníků'!$E$238:$E$308,'IP Praxe dle ročníků'!$A$238:$A$308,$B79,'IP Praxe dle ročníků'!$B$238:$B$308,$C79)</f>
        <v>0</v>
      </c>
    </row>
    <row r="80" spans="1:20" ht="13.5" customHeight="1">
      <c r="C80" s="72"/>
      <c r="D80" s="91"/>
      <c r="E80" s="59">
        <v>22031</v>
      </c>
      <c r="F80" s="68" t="s">
        <v>683</v>
      </c>
      <c r="G80" s="104">
        <f>SUMIFS('VS praxe dle ročníků'!$E$4:$E$33,'VS praxe dle ročníků'!$A$4:$A$33,$A80,'VS praxe dle ročníků'!$B$4:$B$33,$C80)</f>
        <v>0</v>
      </c>
      <c r="H80" s="81">
        <f>SUMIFS('VS praxe dle ročníků'!$E$36:$E$67,'VS praxe dle ročníků'!$A$36:$A$67,$A80,'VS praxe dle ročníků'!$B$36:$B$67,$C80)</f>
        <v>0</v>
      </c>
      <c r="I80" s="137"/>
      <c r="J80" s="80">
        <f>SUMIFS('VS praxe dle ročníků'!$E$82:$E$119,'VS praxe dle ročníků'!$A$82:$A$119,$A80,'VS praxe dle ročníků'!$B$82:$B$119,$C80)</f>
        <v>0</v>
      </c>
      <c r="K80" s="81">
        <f>SUMIFS('VS praxe dle ročníků'!$E$122:$E$193,'VS praxe dle ročníků'!$A$122:$A$193,$A80,'VS praxe dle ročníků'!$B$122:$B$193,$C80)</f>
        <v>0</v>
      </c>
      <c r="L80" s="137"/>
      <c r="M80" s="80">
        <f>SUMIFS('VS praxe dle ročníků'!$E$211:$E$248,'VS praxe dle ročníků'!$A$211:$A$248,$A80,'VS praxe dle ročníků'!$B$211:$B$248,$C80)</f>
        <v>0</v>
      </c>
      <c r="N80" s="98">
        <f>SUMIFS('VS praxe dle ročníků'!$E$251:$E$345,'VS praxe dle ročníků'!$A$251:$A$345,$A80,'VS praxe dle ročníků'!$B$251:$B$345,$C80)</f>
        <v>0</v>
      </c>
      <c r="O80" s="134"/>
      <c r="P80" s="104">
        <f>SUMIFS('IP Praxe dle ročníků'!$E$6:$E$78,'IP Praxe dle ročníků'!$A$6:$A$78,$B80,'IP Praxe dle ročníků'!$B$6:$B$78,$C80)</f>
        <v>0</v>
      </c>
      <c r="Q80" s="81">
        <f>SUMIFS('IP Praxe dle ročníků'!$E$82:$E$154,'IP Praxe dle ročníků'!$A$82:$A$154,$B80,'IP Praxe dle ročníků'!$B$82:$B$154,$C80)</f>
        <v>0</v>
      </c>
      <c r="R80" s="137"/>
      <c r="S80" s="80">
        <f>SUMIFS('IP Praxe dle ročníků'!$E$159:$E$234,'IP Praxe dle ročníků'!$A$159:$A$234,$B80,'IP Praxe dle ročníků'!$B$159:$B$234,$C80)</f>
        <v>0</v>
      </c>
      <c r="T80" s="98">
        <f>SUMIFS('IP Praxe dle ročníků'!$E$238:$E$308,'IP Praxe dle ročníků'!$A$238:$A$308,$B80,'IP Praxe dle ročníků'!$B$238:$B$308,$C80)</f>
        <v>0</v>
      </c>
    </row>
    <row r="81" spans="1:20" ht="13.5" customHeight="1">
      <c r="C81" s="72"/>
      <c r="D81" s="91"/>
      <c r="E81" s="59">
        <v>22032</v>
      </c>
      <c r="F81" s="68" t="s">
        <v>684</v>
      </c>
      <c r="G81" s="104">
        <f>SUMIFS('VS praxe dle ročníků'!$E$4:$E$33,'VS praxe dle ročníků'!$A$4:$A$33,$A81,'VS praxe dle ročníků'!$B$4:$B$33,$C81)</f>
        <v>0</v>
      </c>
      <c r="H81" s="81">
        <f>SUMIFS('VS praxe dle ročníků'!$E$36:$E$67,'VS praxe dle ročníků'!$A$36:$A$67,$A81,'VS praxe dle ročníků'!$B$36:$B$67,$C81)</f>
        <v>0</v>
      </c>
      <c r="I81" s="137"/>
      <c r="J81" s="80">
        <f>SUMIFS('VS praxe dle ročníků'!$E$82:$E$119,'VS praxe dle ročníků'!$A$82:$A$119,$A81,'VS praxe dle ročníků'!$B$82:$B$119,$C81)</f>
        <v>0</v>
      </c>
      <c r="K81" s="81">
        <f>SUMIFS('VS praxe dle ročníků'!$E$122:$E$193,'VS praxe dle ročníků'!$A$122:$A$193,$A81,'VS praxe dle ročníků'!$B$122:$B$193,$C81)</f>
        <v>0</v>
      </c>
      <c r="L81" s="137"/>
      <c r="M81" s="80">
        <f>SUMIFS('VS praxe dle ročníků'!$E$211:$E$248,'VS praxe dle ročníků'!$A$211:$A$248,$A81,'VS praxe dle ročníků'!$B$211:$B$248,$C81)</f>
        <v>0</v>
      </c>
      <c r="N81" s="98">
        <f>SUMIFS('VS praxe dle ročníků'!$E$251:$E$345,'VS praxe dle ročníků'!$A$251:$A$345,$A81,'VS praxe dle ročníků'!$B$251:$B$345,$C81)</f>
        <v>0</v>
      </c>
      <c r="O81" s="134"/>
      <c r="P81" s="104">
        <f>SUMIFS('IP Praxe dle ročníků'!$E$6:$E$78,'IP Praxe dle ročníků'!$A$6:$A$78,$B81,'IP Praxe dle ročníků'!$B$6:$B$78,$C81)</f>
        <v>0</v>
      </c>
      <c r="Q81" s="81">
        <f>SUMIFS('IP Praxe dle ročníků'!$E$82:$E$154,'IP Praxe dle ročníků'!$A$82:$A$154,$B81,'IP Praxe dle ročníků'!$B$82:$B$154,$C81)</f>
        <v>0</v>
      </c>
      <c r="R81" s="137"/>
      <c r="S81" s="80">
        <f>SUMIFS('IP Praxe dle ročníků'!$E$159:$E$234,'IP Praxe dle ročníků'!$A$159:$A$234,$B81,'IP Praxe dle ročníků'!$B$159:$B$234,$C81)</f>
        <v>0</v>
      </c>
      <c r="T81" s="98">
        <f>SUMIFS('IP Praxe dle ročníků'!$E$238:$E$308,'IP Praxe dle ročníků'!$A$238:$A$308,$B81,'IP Praxe dle ročníků'!$B$238:$B$308,$C81)</f>
        <v>0</v>
      </c>
    </row>
    <row r="82" spans="1:20" ht="13.5" customHeight="1">
      <c r="C82" s="72"/>
      <c r="D82" s="91"/>
      <c r="E82" s="59">
        <v>22033</v>
      </c>
      <c r="F82" s="68" t="s">
        <v>685</v>
      </c>
      <c r="G82" s="104">
        <f>SUMIFS('VS praxe dle ročníků'!$E$4:$E$33,'VS praxe dle ročníků'!$A$4:$A$33,$A82,'VS praxe dle ročníků'!$B$4:$B$33,$C82)</f>
        <v>0</v>
      </c>
      <c r="H82" s="81">
        <f>SUMIFS('VS praxe dle ročníků'!$E$36:$E$67,'VS praxe dle ročníků'!$A$36:$A$67,$A82,'VS praxe dle ročníků'!$B$36:$B$67,$C82)</f>
        <v>0</v>
      </c>
      <c r="I82" s="137"/>
      <c r="J82" s="80">
        <f>SUMIFS('VS praxe dle ročníků'!$E$82:$E$119,'VS praxe dle ročníků'!$A$82:$A$119,$A82,'VS praxe dle ročníků'!$B$82:$B$119,$C82)</f>
        <v>0</v>
      </c>
      <c r="K82" s="81">
        <f>SUMIFS('VS praxe dle ročníků'!$E$122:$E$193,'VS praxe dle ročníků'!$A$122:$A$193,$A82,'VS praxe dle ročníků'!$B$122:$B$193,$C82)</f>
        <v>0</v>
      </c>
      <c r="L82" s="137"/>
      <c r="M82" s="80">
        <f>SUMIFS('VS praxe dle ročníků'!$E$211:$E$248,'VS praxe dle ročníků'!$A$211:$A$248,$A82,'VS praxe dle ročníků'!$B$211:$B$248,$C82)</f>
        <v>0</v>
      </c>
      <c r="N82" s="98">
        <f>SUMIFS('VS praxe dle ročníků'!$E$251:$E$345,'VS praxe dle ročníků'!$A$251:$A$345,$A82,'VS praxe dle ročníků'!$B$251:$B$345,$C82)</f>
        <v>0</v>
      </c>
      <c r="O82" s="134"/>
      <c r="P82" s="104">
        <f>SUMIFS('IP Praxe dle ročníků'!$E$6:$E$78,'IP Praxe dle ročníků'!$A$6:$A$78,$B82,'IP Praxe dle ročníků'!$B$6:$B$78,$C82)</f>
        <v>0</v>
      </c>
      <c r="Q82" s="81">
        <f>SUMIFS('IP Praxe dle ročníků'!$E$82:$E$154,'IP Praxe dle ročníků'!$A$82:$A$154,$B82,'IP Praxe dle ročníků'!$B$82:$B$154,$C82)</f>
        <v>0</v>
      </c>
      <c r="R82" s="137"/>
      <c r="S82" s="80">
        <f>SUMIFS('IP Praxe dle ročníků'!$E$159:$E$234,'IP Praxe dle ročníků'!$A$159:$A$234,$B82,'IP Praxe dle ročníků'!$B$159:$B$234,$C82)</f>
        <v>0</v>
      </c>
      <c r="T82" s="98">
        <f>SUMIFS('IP Praxe dle ročníků'!$E$238:$E$308,'IP Praxe dle ročníků'!$A$238:$A$308,$B82,'IP Praxe dle ročníků'!$B$238:$B$308,$C82)</f>
        <v>0</v>
      </c>
    </row>
    <row r="83" spans="1:20" ht="13.5" customHeight="1">
      <c r="C83" s="72"/>
      <c r="D83" s="91"/>
      <c r="E83" s="59">
        <v>22034</v>
      </c>
      <c r="F83" s="68" t="s">
        <v>686</v>
      </c>
      <c r="G83" s="104">
        <f>SUMIFS('VS praxe dle ročníků'!$E$4:$E$33,'VS praxe dle ročníků'!$A$4:$A$33,$A83,'VS praxe dle ročníků'!$B$4:$B$33,$C83)</f>
        <v>0</v>
      </c>
      <c r="H83" s="81">
        <f>SUMIFS('VS praxe dle ročníků'!$E$36:$E$67,'VS praxe dle ročníků'!$A$36:$A$67,$A83,'VS praxe dle ročníků'!$B$36:$B$67,$C83)</f>
        <v>0</v>
      </c>
      <c r="I83" s="137"/>
      <c r="J83" s="80">
        <f>SUMIFS('VS praxe dle ročníků'!$E$82:$E$119,'VS praxe dle ročníků'!$A$82:$A$119,$A83,'VS praxe dle ročníků'!$B$82:$B$119,$C83)</f>
        <v>0</v>
      </c>
      <c r="K83" s="81">
        <f>SUMIFS('VS praxe dle ročníků'!$E$122:$E$193,'VS praxe dle ročníků'!$A$122:$A$193,$A83,'VS praxe dle ročníků'!$B$122:$B$193,$C83)</f>
        <v>0</v>
      </c>
      <c r="L83" s="137"/>
      <c r="M83" s="80">
        <f>SUMIFS('VS praxe dle ročníků'!$E$211:$E$248,'VS praxe dle ročníků'!$A$211:$A$248,$A83,'VS praxe dle ročníků'!$B$211:$B$248,$C83)</f>
        <v>0</v>
      </c>
      <c r="N83" s="98">
        <f>SUMIFS('VS praxe dle ročníků'!$E$251:$E$345,'VS praxe dle ročníků'!$A$251:$A$345,$A83,'VS praxe dle ročníků'!$B$251:$B$345,$C83)</f>
        <v>0</v>
      </c>
      <c r="O83" s="134"/>
      <c r="P83" s="104">
        <f>SUMIFS('IP Praxe dle ročníků'!$E$6:$E$78,'IP Praxe dle ročníků'!$A$6:$A$78,$B83,'IP Praxe dle ročníků'!$B$6:$B$78,$C83)</f>
        <v>0</v>
      </c>
      <c r="Q83" s="81">
        <f>SUMIFS('IP Praxe dle ročníků'!$E$82:$E$154,'IP Praxe dle ročníků'!$A$82:$A$154,$B83,'IP Praxe dle ročníků'!$B$82:$B$154,$C83)</f>
        <v>0</v>
      </c>
      <c r="R83" s="137"/>
      <c r="S83" s="80">
        <f>SUMIFS('IP Praxe dle ročníků'!$E$159:$E$234,'IP Praxe dle ročníků'!$A$159:$A$234,$B83,'IP Praxe dle ročníků'!$B$159:$B$234,$C83)</f>
        <v>0</v>
      </c>
      <c r="T83" s="98">
        <f>SUMIFS('IP Praxe dle ročníků'!$E$238:$E$308,'IP Praxe dle ročníků'!$A$238:$A$308,$B83,'IP Praxe dle ročníků'!$B$238:$B$308,$C83)</f>
        <v>0</v>
      </c>
    </row>
    <row r="84" spans="1:20" ht="13.5" customHeight="1">
      <c r="C84" s="72"/>
      <c r="D84" s="91"/>
      <c r="E84" s="59">
        <v>22011</v>
      </c>
      <c r="F84" s="68" t="s">
        <v>687</v>
      </c>
      <c r="G84" s="104">
        <f>SUMIFS('VS praxe dle ročníků'!$E$4:$E$33,'VS praxe dle ročníků'!$A$4:$A$33,$A84,'VS praxe dle ročníků'!$B$4:$B$33,$C84)</f>
        <v>0</v>
      </c>
      <c r="H84" s="81">
        <f>SUMIFS('VS praxe dle ročníků'!$E$36:$E$67,'VS praxe dle ročníků'!$A$36:$A$67,$A84,'VS praxe dle ročníků'!$B$36:$B$67,$C84)</f>
        <v>0</v>
      </c>
      <c r="I84" s="137"/>
      <c r="J84" s="80">
        <f>SUMIFS('VS praxe dle ročníků'!$E$82:$E$119,'VS praxe dle ročníků'!$A$82:$A$119,$A84,'VS praxe dle ročníků'!$B$82:$B$119,$C84)</f>
        <v>0</v>
      </c>
      <c r="K84" s="81">
        <f>SUMIFS('VS praxe dle ročníků'!$E$122:$E$193,'VS praxe dle ročníků'!$A$122:$A$193,$A84,'VS praxe dle ročníků'!$B$122:$B$193,$C84)</f>
        <v>0</v>
      </c>
      <c r="L84" s="137"/>
      <c r="M84" s="80">
        <f>SUMIFS('VS praxe dle ročníků'!$E$211:$E$248,'VS praxe dle ročníků'!$A$211:$A$248,$A84,'VS praxe dle ročníků'!$B$211:$B$248,$C84)</f>
        <v>0</v>
      </c>
      <c r="N84" s="98">
        <f>SUMIFS('VS praxe dle ročníků'!$E$251:$E$345,'VS praxe dle ročníků'!$A$251:$A$345,$A84,'VS praxe dle ročníků'!$B$251:$B$345,$C84)</f>
        <v>0</v>
      </c>
      <c r="O84" s="134"/>
      <c r="P84" s="104">
        <f>SUMIFS('IP Praxe dle ročníků'!$E$6:$E$78,'IP Praxe dle ročníků'!$A$6:$A$78,$B84,'IP Praxe dle ročníků'!$B$6:$B$78,$C84)</f>
        <v>0</v>
      </c>
      <c r="Q84" s="81">
        <f>SUMIFS('IP Praxe dle ročníků'!$E$82:$E$154,'IP Praxe dle ročníků'!$A$82:$A$154,$B84,'IP Praxe dle ročníků'!$B$82:$B$154,$C84)</f>
        <v>0</v>
      </c>
      <c r="R84" s="137"/>
      <c r="S84" s="80">
        <f>SUMIFS('IP Praxe dle ročníků'!$E$159:$E$234,'IP Praxe dle ročníků'!$A$159:$A$234,$B84,'IP Praxe dle ročníků'!$B$159:$B$234,$C84)</f>
        <v>0</v>
      </c>
      <c r="T84" s="98">
        <f>SUMIFS('IP Praxe dle ročníků'!$E$238:$E$308,'IP Praxe dle ročníků'!$A$238:$A$308,$B84,'IP Praxe dle ročníků'!$B$238:$B$308,$C84)</f>
        <v>0</v>
      </c>
    </row>
    <row r="85" spans="1:20" ht="13.5" customHeight="1">
      <c r="A85" s="50">
        <v>5</v>
      </c>
      <c r="C85" s="72" t="s">
        <v>530</v>
      </c>
      <c r="D85" s="91" t="s">
        <v>688</v>
      </c>
      <c r="E85" s="59"/>
      <c r="F85" s="68" t="s">
        <v>689</v>
      </c>
      <c r="G85" s="104">
        <f>SUMIFS('VS praxe dle ročníků'!$E$4:$E$33,'VS praxe dle ročníků'!$A$4:$A$33,$A85,'VS praxe dle ročníků'!$B$4:$B$33,$C85)</f>
        <v>0</v>
      </c>
      <c r="H85" s="81">
        <f>SUMIFS('VS praxe dle ročníků'!$E$36:$E$67,'VS praxe dle ročníků'!$A$36:$A$67,$A85,'VS praxe dle ročníků'!$B$36:$B$67,$C85)</f>
        <v>0</v>
      </c>
      <c r="I85" s="137"/>
      <c r="J85" s="80">
        <f>SUMIFS('VS praxe dle ročníků'!$E$82:$E$119,'VS praxe dle ročníků'!$A$82:$A$119,$A85,'VS praxe dle ročníků'!$B$82:$B$119,$C85)</f>
        <v>0</v>
      </c>
      <c r="K85" s="81">
        <f>SUMIFS('VS praxe dle ročníků'!$E$122:$E$193,'VS praxe dle ročníků'!$A$122:$A$193,$A85,'VS praxe dle ročníků'!$B$122:$B$193,$C85)</f>
        <v>0</v>
      </c>
      <c r="L85" s="137"/>
      <c r="M85" s="80">
        <f>SUMIFS('VS praxe dle ročníků'!$E$211:$E$248,'VS praxe dle ročníků'!$A$211:$A$248,$A85,'VS praxe dle ročníků'!$B$211:$B$248,$C85)</f>
        <v>0</v>
      </c>
      <c r="N85" s="98">
        <f>SUMIFS('VS praxe dle ročníků'!$E$251:$E$345,'VS praxe dle ročníků'!$A$251:$A$345,$A85,'VS praxe dle ročníků'!$B$251:$B$345,$C85)</f>
        <v>0</v>
      </c>
      <c r="O85" s="134" t="s">
        <v>682</v>
      </c>
      <c r="P85" s="104">
        <f>SUMIFS('IP Praxe dle ročníků'!$E$6:$E$78,'IP Praxe dle ročníků'!$A$6:$A$78,$B85,'IP Praxe dle ročníků'!$B$6:$B$78,$C85)</f>
        <v>0</v>
      </c>
      <c r="Q85" s="81">
        <f>SUMIFS('IP Praxe dle ročníků'!$E$82:$E$154,'IP Praxe dle ročníků'!$A$82:$A$154,$B85,'IP Praxe dle ročníků'!$B$82:$B$154,$C85)</f>
        <v>0</v>
      </c>
      <c r="R85" s="137"/>
      <c r="S85" s="80">
        <f>SUMIFS('IP Praxe dle ročníků'!$E$159:$E$234,'IP Praxe dle ročníků'!$A$159:$A$234,$B85,'IP Praxe dle ročníků'!$B$159:$B$234,$C85)</f>
        <v>0</v>
      </c>
      <c r="T85" s="98">
        <f>SUMIFS('IP Praxe dle ročníků'!$E$238:$E$308,'IP Praxe dle ročníků'!$A$238:$A$308,$B85,'IP Praxe dle ročníků'!$B$238:$B$308,$C85)</f>
        <v>0</v>
      </c>
    </row>
    <row r="86" spans="1:20" ht="13.5" customHeight="1">
      <c r="A86" s="50">
        <v>5</v>
      </c>
      <c r="B86" s="50">
        <v>2</v>
      </c>
      <c r="C86" s="72" t="s">
        <v>528</v>
      </c>
      <c r="D86" s="91" t="s">
        <v>668</v>
      </c>
      <c r="E86" s="59"/>
      <c r="F86" s="68" t="s">
        <v>61</v>
      </c>
      <c r="G86" s="104">
        <f>SUMIFS('VS praxe dle ročníků'!$E$4:$E$33,'VS praxe dle ročníků'!$A$4:$A$33,$A86,'VS praxe dle ročníků'!$B$4:$B$33,$C86)</f>
        <v>0</v>
      </c>
      <c r="H86" s="81">
        <f>SUMIFS('VS praxe dle ročníků'!$E$36:$E$67,'VS praxe dle ročníků'!$A$36:$A$67,$A86,'VS praxe dle ročníků'!$B$36:$B$67,$C86)</f>
        <v>0</v>
      </c>
      <c r="I86" s="137"/>
      <c r="J86" s="80">
        <f>SUMIFS('VS praxe dle ročníků'!$E$82:$E$119,'VS praxe dle ročníků'!$A$82:$A$119,$A86,'VS praxe dle ročníků'!$B$82:$B$119,$C86)</f>
        <v>0</v>
      </c>
      <c r="K86" s="81">
        <f>SUMIFS('VS praxe dle ročníků'!$E$122:$E$193,'VS praxe dle ročníků'!$A$122:$A$193,$A86,'VS praxe dle ročníků'!$B$122:$B$193,$C86)</f>
        <v>0</v>
      </c>
      <c r="L86" s="137"/>
      <c r="M86" s="80">
        <f>SUMIFS('VS praxe dle ročníků'!$E$211:$E$248,'VS praxe dle ročníků'!$A$211:$A$248,$A86,'VS praxe dle ročníků'!$B$211:$B$248,$C86)</f>
        <v>0</v>
      </c>
      <c r="N86" s="98">
        <f>SUMIFS('VS praxe dle ročníků'!$E$251:$E$345,'VS praxe dle ročníků'!$A$251:$A$345,$A86,'VS praxe dle ročníků'!$B$251:$B$345,$C86)</f>
        <v>0</v>
      </c>
      <c r="O86" s="134" t="s">
        <v>682</v>
      </c>
      <c r="P86" s="104">
        <f>SUMIFS('IP Praxe dle ročníků'!$E$6:$E$78,'IP Praxe dle ročníků'!$A$6:$A$78,$B86,'IP Praxe dle ročníků'!$B$6:$B$78,$C86)</f>
        <v>48</v>
      </c>
      <c r="Q86" s="81">
        <f>SUMIFS('IP Praxe dle ročníků'!$E$82:$E$154,'IP Praxe dle ročníků'!$A$82:$A$154,$B86,'IP Praxe dle ročníků'!$B$82:$B$154,$C86)</f>
        <v>48</v>
      </c>
      <c r="R86" s="137">
        <v>2</v>
      </c>
      <c r="S86" s="80">
        <f>SUMIFS('IP Praxe dle ročníků'!$E$159:$E$234,'IP Praxe dle ročníků'!$A$159:$A$234,$B86,'IP Praxe dle ročníků'!$B$159:$B$234,$C86)</f>
        <v>0</v>
      </c>
      <c r="T86" s="98">
        <f>SUMIFS('IP Praxe dle ročníků'!$E$238:$E$308,'IP Praxe dle ročníků'!$A$238:$A$308,$B86,'IP Praxe dle ročníků'!$B$238:$B$308,$C86)</f>
        <v>0</v>
      </c>
    </row>
    <row r="87" spans="1:20" ht="13.5" customHeight="1">
      <c r="C87" s="72"/>
      <c r="D87" s="91"/>
      <c r="E87" s="59"/>
      <c r="F87" s="68"/>
      <c r="G87" s="104">
        <f>SUMIFS('VS praxe dle ročníků'!$E$4:$E$33,'VS praxe dle ročníků'!$A$4:$A$33,$A87,'VS praxe dle ročníků'!$B$4:$B$33,$C87)</f>
        <v>0</v>
      </c>
      <c r="H87" s="81">
        <f>SUMIFS('VS praxe dle ročníků'!$E$36:$E$67,'VS praxe dle ročníků'!$A$36:$A$67,$A87,'VS praxe dle ročníků'!$B$36:$B$67,$C87)</f>
        <v>0</v>
      </c>
      <c r="I87" s="137"/>
      <c r="J87" s="80">
        <f>SUMIFS('VS praxe dle ročníků'!$E$82:$E$119,'VS praxe dle ročníků'!$A$82:$A$119,$A87,'VS praxe dle ročníků'!$B$82:$B$119,$C87)</f>
        <v>0</v>
      </c>
      <c r="K87" s="81">
        <f>SUMIFS('VS praxe dle ročníků'!$E$122:$E$193,'VS praxe dle ročníků'!$A$122:$A$193,$A87,'VS praxe dle ročníků'!$B$122:$B$193,$C87)</f>
        <v>0</v>
      </c>
      <c r="L87" s="137"/>
      <c r="M87" s="80">
        <f>SUMIFS('VS praxe dle ročníků'!$E$211:$E$248,'VS praxe dle ročníků'!$A$211:$A$248,$A87,'VS praxe dle ročníků'!$B$211:$B$248,$C87)</f>
        <v>0</v>
      </c>
      <c r="N87" s="98">
        <f>SUMIFS('VS praxe dle ročníků'!$E$251:$E$345,'VS praxe dle ročníků'!$A$251:$A$345,$A87,'VS praxe dle ročníků'!$B$251:$B$345,$C87)</f>
        <v>0</v>
      </c>
      <c r="O87" s="134"/>
      <c r="P87" s="104">
        <f>SUMIFS('IP Praxe dle ročníků'!$E$6:$E$78,'IP Praxe dle ročníků'!$A$6:$A$78,$B87,'IP Praxe dle ročníků'!$B$6:$B$78,$C87)</f>
        <v>0</v>
      </c>
      <c r="Q87" s="81">
        <f>SUMIFS('IP Praxe dle ročníků'!$E$82:$E$154,'IP Praxe dle ročníků'!$A$82:$A$154,$B87,'IP Praxe dle ročníků'!$B$82:$B$154,$C87)</f>
        <v>0</v>
      </c>
      <c r="R87" s="137"/>
      <c r="S87" s="80">
        <f>SUMIFS('IP Praxe dle ročníků'!$E$159:$E$234,'IP Praxe dle ročníků'!$A$159:$A$234,$B87,'IP Praxe dle ročníků'!$B$159:$B$234,$C87)</f>
        <v>0</v>
      </c>
      <c r="T87" s="98">
        <f>SUMIFS('IP Praxe dle ročníků'!$E$238:$E$308,'IP Praxe dle ročníků'!$A$238:$A$308,$B87,'IP Praxe dle ročníků'!$B$238:$B$308,$C87)</f>
        <v>0</v>
      </c>
    </row>
    <row r="88" spans="1:20" ht="13.5" customHeight="1">
      <c r="A88" s="64"/>
      <c r="B88" s="64"/>
      <c r="C88" s="71"/>
      <c r="D88" s="57" t="s">
        <v>690</v>
      </c>
      <c r="E88" s="56"/>
      <c r="F88" s="67"/>
      <c r="G88" s="110"/>
      <c r="H88" s="111"/>
      <c r="I88" s="136"/>
      <c r="J88" s="112"/>
      <c r="K88" s="111"/>
      <c r="L88" s="136"/>
      <c r="M88" s="112"/>
      <c r="N88" s="128"/>
      <c r="O88" s="133"/>
      <c r="P88" s="103"/>
      <c r="Q88" s="97"/>
      <c r="R88" s="139"/>
      <c r="S88" s="96"/>
      <c r="T88" s="107"/>
    </row>
    <row r="89" spans="1:20" ht="13.5" customHeight="1">
      <c r="A89" s="50">
        <v>5</v>
      </c>
      <c r="C89" s="72">
        <v>723</v>
      </c>
      <c r="D89" s="91"/>
      <c r="E89" s="59"/>
      <c r="F89" s="68"/>
      <c r="G89" s="104">
        <f>SUMIFS('VS praxe dle ročníků'!$E$4:$E$33,'VS praxe dle ročníků'!$A$4:$A$33,$A89,'VS praxe dle ročníků'!$B$4:$B$33,$C89)</f>
        <v>0</v>
      </c>
      <c r="H89" s="81">
        <f>SUMIFS('VS praxe dle ročníků'!$E$36:$E$67,'VS praxe dle ročníků'!$A$36:$A$67,$A89,'VS praxe dle ročníků'!$B$36:$B$67,$C89)</f>
        <v>0</v>
      </c>
      <c r="I89" s="137"/>
      <c r="J89" s="80">
        <f>SUMIFS('VS praxe dle ročníků'!$E$82:$E$119,'VS praxe dle ročníků'!$A$82:$A$119,$A89,'VS praxe dle ročníků'!$B$82:$B$119,$C89)</f>
        <v>0</v>
      </c>
      <c r="K89" s="81">
        <f>SUMIFS('VS praxe dle ročníků'!$E$122:$E$193,'VS praxe dle ročníků'!$A$122:$A$193,$A89,'VS praxe dle ročníků'!$B$122:$B$193,$C89)</f>
        <v>0</v>
      </c>
      <c r="L89" s="137"/>
      <c r="M89" s="80">
        <f>SUMIFS('VS praxe dle ročníků'!$E$211:$E$248,'VS praxe dle ročníků'!$A$211:$A$248,$A89,'VS praxe dle ročníků'!$B$211:$B$248,$C89)</f>
        <v>0</v>
      </c>
      <c r="N89" s="98">
        <f>SUMIFS('VS praxe dle ročníků'!$E$251:$E$345,'VS praxe dle ročníků'!$A$251:$A$345,$A89,'VS praxe dle ročníků'!$B$251:$B$345,$C89)</f>
        <v>0</v>
      </c>
      <c r="O89" s="134" t="s">
        <v>682</v>
      </c>
      <c r="P89" s="104">
        <f>SUMIFS('IP Praxe dle ročníků'!$E$6:$E$78,'IP Praxe dle ročníků'!$A$6:$A$78,$B89,'IP Praxe dle ročníků'!$B$6:$B$78,$C89)</f>
        <v>0</v>
      </c>
      <c r="Q89" s="81">
        <f>SUMIFS('IP Praxe dle ročníků'!$E$82:$E$154,'IP Praxe dle ročníků'!$A$82:$A$154,$B89,'IP Praxe dle ročníků'!$B$82:$B$154,$C89)</f>
        <v>0</v>
      </c>
      <c r="R89" s="137"/>
      <c r="S89" s="80">
        <f>SUMIFS('IP Praxe dle ročníků'!$E$159:$E$234,'IP Praxe dle ročníků'!$A$159:$A$234,$B89,'IP Praxe dle ročníků'!$B$159:$B$234,$C89)</f>
        <v>0</v>
      </c>
      <c r="T89" s="98">
        <f>SUMIFS('IP Praxe dle ročníků'!$E$238:$E$308,'IP Praxe dle ročníků'!$A$238:$A$308,$B89,'IP Praxe dle ročníků'!$B$238:$B$308,$C89)</f>
        <v>0</v>
      </c>
    </row>
    <row r="90" spans="1:20" ht="13.5" customHeight="1">
      <c r="C90" s="72"/>
      <c r="D90" s="91"/>
      <c r="E90" s="59">
        <v>72331</v>
      </c>
      <c r="F90" s="68" t="s">
        <v>691</v>
      </c>
      <c r="G90" s="104">
        <f>SUMIFS('VS praxe dle ročníků'!$E$4:$E$33,'VS praxe dle ročníků'!$A$4:$A$33,$A90,'VS praxe dle ročníků'!$B$4:$B$33,$C90)</f>
        <v>0</v>
      </c>
      <c r="H90" s="81">
        <f>SUMIFS('VS praxe dle ročníků'!$E$36:$E$67,'VS praxe dle ročníků'!$A$36:$A$67,$A90,'VS praxe dle ročníků'!$B$36:$B$67,$C90)</f>
        <v>0</v>
      </c>
      <c r="I90" s="137"/>
      <c r="J90" s="80">
        <f>SUMIFS('VS praxe dle ročníků'!$E$82:$E$119,'VS praxe dle ročníků'!$A$82:$A$119,$A90,'VS praxe dle ročníků'!$B$82:$B$119,$C90)</f>
        <v>0</v>
      </c>
      <c r="K90" s="81">
        <f>SUMIFS('VS praxe dle ročníků'!$E$122:$E$193,'VS praxe dle ročníků'!$A$122:$A$193,$A90,'VS praxe dle ročníků'!$B$122:$B$193,$C90)</f>
        <v>0</v>
      </c>
      <c r="L90" s="137"/>
      <c r="M90" s="80">
        <f>SUMIFS('VS praxe dle ročníků'!$E$211:$E$248,'VS praxe dle ročníků'!$A$211:$A$248,$A90,'VS praxe dle ročníků'!$B$211:$B$248,$C90)</f>
        <v>0</v>
      </c>
      <c r="N90" s="98">
        <f>SUMIFS('VS praxe dle ročníků'!$E$251:$E$345,'VS praxe dle ročníků'!$A$251:$A$345,$A90,'VS praxe dle ročníků'!$B$251:$B$345,$C90)</f>
        <v>0</v>
      </c>
      <c r="O90" s="134"/>
      <c r="P90" s="104">
        <f>SUMIFS('IP Praxe dle ročníků'!$E$6:$E$78,'IP Praxe dle ročníků'!$A$6:$A$78,$B90,'IP Praxe dle ročníků'!$B$6:$B$78,$C90)</f>
        <v>0</v>
      </c>
      <c r="Q90" s="81">
        <f>SUMIFS('IP Praxe dle ročníků'!$E$82:$E$154,'IP Praxe dle ročníků'!$A$82:$A$154,$B90,'IP Praxe dle ročníků'!$B$82:$B$154,$C90)</f>
        <v>0</v>
      </c>
      <c r="R90" s="137"/>
      <c r="S90" s="80">
        <f>SUMIFS('IP Praxe dle ročníků'!$E$159:$E$234,'IP Praxe dle ročníků'!$A$159:$A$234,$B90,'IP Praxe dle ročníků'!$B$159:$B$234,$C90)</f>
        <v>0</v>
      </c>
      <c r="T90" s="98">
        <f>SUMIFS('IP Praxe dle ročníků'!$E$238:$E$308,'IP Praxe dle ročníků'!$A$238:$A$308,$B90,'IP Praxe dle ročníků'!$B$238:$B$308,$C90)</f>
        <v>0</v>
      </c>
    </row>
    <row r="91" spans="1:20" ht="13.5" customHeight="1">
      <c r="C91" s="72"/>
      <c r="D91" s="91"/>
      <c r="E91" s="59">
        <v>72371</v>
      </c>
      <c r="F91" s="68" t="s">
        <v>692</v>
      </c>
      <c r="G91" s="104">
        <f>SUMIFS('VS praxe dle ročníků'!$E$4:$E$33,'VS praxe dle ročníků'!$A$4:$A$33,$A91,'VS praxe dle ročníků'!$B$4:$B$33,$C91)</f>
        <v>0</v>
      </c>
      <c r="H91" s="81">
        <f>SUMIFS('VS praxe dle ročníků'!$E$36:$E$67,'VS praxe dle ročníků'!$A$36:$A$67,$A91,'VS praxe dle ročníků'!$B$36:$B$67,$C91)</f>
        <v>0</v>
      </c>
      <c r="I91" s="137"/>
      <c r="J91" s="80">
        <f>SUMIFS('VS praxe dle ročníků'!$E$82:$E$119,'VS praxe dle ročníků'!$A$82:$A$119,$A91,'VS praxe dle ročníků'!$B$82:$B$119,$C91)</f>
        <v>0</v>
      </c>
      <c r="K91" s="81">
        <f>SUMIFS('VS praxe dle ročníků'!$E$122:$E$193,'VS praxe dle ročníků'!$A$122:$A$193,$A91,'VS praxe dle ročníků'!$B$122:$B$193,$C91)</f>
        <v>0</v>
      </c>
      <c r="L91" s="137"/>
      <c r="M91" s="80">
        <f>SUMIFS('VS praxe dle ročníků'!$E$211:$E$248,'VS praxe dle ročníků'!$A$211:$A$248,$A91,'VS praxe dle ročníků'!$B$211:$B$248,$C91)</f>
        <v>0</v>
      </c>
      <c r="N91" s="98">
        <f>SUMIFS('VS praxe dle ročníků'!$E$251:$E$345,'VS praxe dle ročníků'!$A$251:$A$345,$A91,'VS praxe dle ročníků'!$B$251:$B$345,$C91)</f>
        <v>0</v>
      </c>
      <c r="O91" s="134"/>
      <c r="P91" s="104">
        <f>SUMIFS('IP Praxe dle ročníků'!$E$6:$E$78,'IP Praxe dle ročníků'!$A$6:$A$78,$B91,'IP Praxe dle ročníků'!$B$6:$B$78,$C91)</f>
        <v>0</v>
      </c>
      <c r="Q91" s="81">
        <f>SUMIFS('IP Praxe dle ročníků'!$E$82:$E$154,'IP Praxe dle ročníků'!$A$82:$A$154,$B91,'IP Praxe dle ročníků'!$B$82:$B$154,$C91)</f>
        <v>0</v>
      </c>
      <c r="R91" s="137"/>
      <c r="S91" s="80">
        <f>SUMIFS('IP Praxe dle ročníků'!$E$159:$E$234,'IP Praxe dle ročníků'!$A$159:$A$234,$B91,'IP Praxe dle ročníků'!$B$159:$B$234,$C91)</f>
        <v>0</v>
      </c>
      <c r="T91" s="98">
        <f>SUMIFS('IP Praxe dle ročníků'!$E$238:$E$308,'IP Praxe dle ročníků'!$A$238:$A$308,$B91,'IP Praxe dle ročníků'!$B$238:$B$308,$C91)</f>
        <v>0</v>
      </c>
    </row>
    <row r="92" spans="1:20" ht="13.5" customHeight="1">
      <c r="C92" s="72"/>
      <c r="D92" s="91"/>
      <c r="E92" s="59">
        <v>72312</v>
      </c>
      <c r="F92" s="68" t="s">
        <v>639</v>
      </c>
      <c r="G92" s="104">
        <f>SUMIFS('VS praxe dle ročníků'!$E$4:$E$33,'VS praxe dle ročníků'!$A$4:$A$33,$A92,'VS praxe dle ročníků'!$B$4:$B$33,$C92)</f>
        <v>0</v>
      </c>
      <c r="H92" s="81">
        <f>SUMIFS('VS praxe dle ročníků'!$E$36:$E$67,'VS praxe dle ročníků'!$A$36:$A$67,$A92,'VS praxe dle ročníků'!$B$36:$B$67,$C92)</f>
        <v>0</v>
      </c>
      <c r="I92" s="137"/>
      <c r="J92" s="80">
        <f>SUMIFS('VS praxe dle ročníků'!$E$82:$E$119,'VS praxe dle ročníků'!$A$82:$A$119,$A92,'VS praxe dle ročníků'!$B$82:$B$119,$C92)</f>
        <v>0</v>
      </c>
      <c r="K92" s="81">
        <f>SUMIFS('VS praxe dle ročníků'!$E$122:$E$193,'VS praxe dle ročníků'!$A$122:$A$193,$A92,'VS praxe dle ročníků'!$B$122:$B$193,$C92)</f>
        <v>0</v>
      </c>
      <c r="L92" s="137"/>
      <c r="M92" s="80">
        <f>SUMIFS('VS praxe dle ročníků'!$E$211:$E$248,'VS praxe dle ročníků'!$A$211:$A$248,$A92,'VS praxe dle ročníků'!$B$211:$B$248,$C92)</f>
        <v>0</v>
      </c>
      <c r="N92" s="98">
        <f>SUMIFS('VS praxe dle ročníků'!$E$251:$E$345,'VS praxe dle ročníků'!$A$251:$A$345,$A92,'VS praxe dle ročníků'!$B$251:$B$345,$C92)</f>
        <v>0</v>
      </c>
      <c r="O92" s="134"/>
      <c r="P92" s="104">
        <f>SUMIFS('IP Praxe dle ročníků'!$E$6:$E$78,'IP Praxe dle ročníků'!$A$6:$A$78,$B92,'IP Praxe dle ročníků'!$B$6:$B$78,$C92)</f>
        <v>0</v>
      </c>
      <c r="Q92" s="81">
        <f>SUMIFS('IP Praxe dle ročníků'!$E$82:$E$154,'IP Praxe dle ročníků'!$A$82:$A$154,$B92,'IP Praxe dle ročníků'!$B$82:$B$154,$C92)</f>
        <v>0</v>
      </c>
      <c r="R92" s="137"/>
      <c r="S92" s="80">
        <f>SUMIFS('IP Praxe dle ročníků'!$E$159:$E$234,'IP Praxe dle ročníků'!$A$159:$A$234,$B92,'IP Praxe dle ročníků'!$B$159:$B$234,$C92)</f>
        <v>0</v>
      </c>
      <c r="T92" s="98">
        <f>SUMIFS('IP Praxe dle ročníků'!$E$238:$E$308,'IP Praxe dle ročníků'!$A$238:$A$308,$B92,'IP Praxe dle ročníků'!$B$238:$B$308,$C92)</f>
        <v>0</v>
      </c>
    </row>
    <row r="93" spans="1:20" ht="13.5" customHeight="1">
      <c r="A93" s="50">
        <v>5</v>
      </c>
      <c r="C93" s="72" t="s">
        <v>549</v>
      </c>
      <c r="D93" s="91"/>
      <c r="E93" s="59"/>
      <c r="F93" s="68" t="s">
        <v>689</v>
      </c>
      <c r="G93" s="104">
        <f>SUMIFS('VS praxe dle ročníků'!$E$4:$E$33,'VS praxe dle ročníků'!$A$4:$A$33,$A93,'VS praxe dle ročníků'!$B$4:$B$33,$C93)</f>
        <v>0</v>
      </c>
      <c r="H93" s="81">
        <f>SUMIFS('VS praxe dle ročníků'!$E$36:$E$67,'VS praxe dle ročníků'!$A$36:$A$67,$A93,'VS praxe dle ročníků'!$B$36:$B$67,$C93)</f>
        <v>0</v>
      </c>
      <c r="I93" s="137"/>
      <c r="J93" s="80">
        <f>SUMIFS('VS praxe dle ročníků'!$E$82:$E$119,'VS praxe dle ročníků'!$A$82:$A$119,$A93,'VS praxe dle ročníků'!$B$82:$B$119,$C93)</f>
        <v>0</v>
      </c>
      <c r="K93" s="81">
        <f>SUMIFS('VS praxe dle ročníků'!$E$122:$E$193,'VS praxe dle ročníků'!$A$122:$A$193,$A93,'VS praxe dle ročníků'!$B$122:$B$193,$C93)</f>
        <v>0</v>
      </c>
      <c r="L93" s="137"/>
      <c r="M93" s="80">
        <f>SUMIFS('VS praxe dle ročníků'!$E$211:$E$248,'VS praxe dle ročníků'!$A$211:$A$248,$A93,'VS praxe dle ročníků'!$B$211:$B$248,$C93)</f>
        <v>0</v>
      </c>
      <c r="N93" s="98">
        <f>SUMIFS('VS praxe dle ročníků'!$E$251:$E$345,'VS praxe dle ročníků'!$A$251:$A$345,$A93,'VS praxe dle ročníků'!$B$251:$B$345,$C93)</f>
        <v>0</v>
      </c>
      <c r="O93" s="134" t="s">
        <v>682</v>
      </c>
      <c r="P93" s="104">
        <f>SUMIFS('IP Praxe dle ročníků'!$E$6:$E$78,'IP Praxe dle ročníků'!$A$6:$A$78,$B93,'IP Praxe dle ročníků'!$B$6:$B$78,$C93)</f>
        <v>0</v>
      </c>
      <c r="Q93" s="81">
        <f>SUMIFS('IP Praxe dle ročníků'!$E$82:$E$154,'IP Praxe dle ročníků'!$A$82:$A$154,$B93,'IP Praxe dle ročníků'!$B$82:$B$154,$C93)</f>
        <v>0</v>
      </c>
      <c r="R93" s="137"/>
      <c r="S93" s="80">
        <f>SUMIFS('IP Praxe dle ročníků'!$E$159:$E$234,'IP Praxe dle ročníků'!$A$159:$A$234,$B93,'IP Praxe dle ročníků'!$B$159:$B$234,$C93)</f>
        <v>0</v>
      </c>
      <c r="T93" s="98">
        <f>SUMIFS('IP Praxe dle ročníků'!$E$238:$E$308,'IP Praxe dle ročníků'!$A$238:$A$308,$B93,'IP Praxe dle ročníků'!$B$238:$B$308,$C93)</f>
        <v>0</v>
      </c>
    </row>
    <row r="94" spans="1:20" ht="13.5" customHeight="1">
      <c r="C94" s="72"/>
      <c r="D94" s="91"/>
      <c r="E94" s="59"/>
      <c r="F94" s="68"/>
      <c r="G94" s="104">
        <f>SUMIFS('VS praxe dle ročníků'!$E$4:$E$33,'VS praxe dle ročníků'!$A$4:$A$33,$A94,'VS praxe dle ročníků'!$B$4:$B$33,$C94)</f>
        <v>0</v>
      </c>
      <c r="H94" s="81">
        <f>SUMIFS('VS praxe dle ročníků'!$E$36:$E$67,'VS praxe dle ročníků'!$A$36:$A$67,$A94,'VS praxe dle ročníků'!$B$36:$B$67,$C94)</f>
        <v>0</v>
      </c>
      <c r="I94" s="137"/>
      <c r="J94" s="80">
        <f>SUMIFS('VS praxe dle ročníků'!$E$82:$E$119,'VS praxe dle ročníků'!$A$82:$A$119,$A94,'VS praxe dle ročníků'!$B$82:$B$119,$C94)</f>
        <v>0</v>
      </c>
      <c r="K94" s="81">
        <f>SUMIFS('VS praxe dle ročníků'!$E$122:$E$193,'VS praxe dle ročníků'!$A$122:$A$193,$A94,'VS praxe dle ročníků'!$B$122:$B$193,$C94)</f>
        <v>0</v>
      </c>
      <c r="L94" s="137"/>
      <c r="M94" s="80">
        <f>SUMIFS('VS praxe dle ročníků'!$E$211:$E$248,'VS praxe dle ročníků'!$A$211:$A$248,$A94,'VS praxe dle ročníků'!$B$211:$B$248,$C94)</f>
        <v>0</v>
      </c>
      <c r="N94" s="98">
        <f>SUMIFS('VS praxe dle ročníků'!$E$251:$E$345,'VS praxe dle ročníků'!$A$251:$A$345,$A94,'VS praxe dle ročníků'!$B$251:$B$345,$C94)</f>
        <v>0</v>
      </c>
      <c r="O94" s="134"/>
      <c r="P94" s="104">
        <f>SUMIFS('IP Praxe dle ročníků'!$E$6:$E$78,'IP Praxe dle ročníků'!$A$6:$A$78,$B94,'IP Praxe dle ročníků'!$B$6:$B$78,$C94)</f>
        <v>0</v>
      </c>
      <c r="Q94" s="81">
        <f>SUMIFS('IP Praxe dle ročníků'!$E$82:$E$154,'IP Praxe dle ročníků'!$A$82:$A$154,$B94,'IP Praxe dle ročníků'!$B$82:$B$154,$C94)</f>
        <v>0</v>
      </c>
      <c r="R94" s="137"/>
      <c r="S94" s="80">
        <f>SUMIFS('IP Praxe dle ročníků'!$E$159:$E$234,'IP Praxe dle ročníků'!$A$159:$A$234,$B94,'IP Praxe dle ročníků'!$B$159:$B$234,$C94)</f>
        <v>0</v>
      </c>
      <c r="T94" s="98">
        <f>SUMIFS('IP Praxe dle ročníků'!$E$238:$E$308,'IP Praxe dle ročníků'!$A$238:$A$308,$B94,'IP Praxe dle ročníků'!$B$238:$B$308,$C94)</f>
        <v>0</v>
      </c>
    </row>
    <row r="95" spans="1:20" ht="13.5" customHeight="1">
      <c r="C95" s="72"/>
      <c r="D95" s="91"/>
      <c r="E95" s="59"/>
      <c r="F95" s="68"/>
      <c r="G95" s="104">
        <f>SUMIFS('VS praxe dle ročníků'!$E$4:$E$33,'VS praxe dle ročníků'!$A$4:$A$33,$A95,'VS praxe dle ročníků'!$B$4:$B$33,$C95)</f>
        <v>0</v>
      </c>
      <c r="H95" s="81">
        <f>SUMIFS('VS praxe dle ročníků'!$E$36:$E$67,'VS praxe dle ročníků'!$A$36:$A$67,$A95,'VS praxe dle ročníků'!$B$36:$B$67,$C95)</f>
        <v>0</v>
      </c>
      <c r="I95" s="137"/>
      <c r="J95" s="80">
        <f>SUMIFS('VS praxe dle ročníků'!$E$82:$E$119,'VS praxe dle ročníků'!$A$82:$A$119,$A95,'VS praxe dle ročníků'!$B$82:$B$119,$C95)</f>
        <v>0</v>
      </c>
      <c r="K95" s="81">
        <f>SUMIFS('VS praxe dle ročníků'!$E$122:$E$193,'VS praxe dle ročníků'!$A$122:$A$193,$A95,'VS praxe dle ročníků'!$B$122:$B$193,$C95)</f>
        <v>0</v>
      </c>
      <c r="L95" s="137"/>
      <c r="M95" s="80">
        <f>SUMIFS('VS praxe dle ročníků'!$E$211:$E$248,'VS praxe dle ročníků'!$A$211:$A$248,$A95,'VS praxe dle ročníků'!$B$211:$B$248,$C95)</f>
        <v>0</v>
      </c>
      <c r="N95" s="98">
        <f>SUMIFS('VS praxe dle ročníků'!$E$251:$E$345,'VS praxe dle ročníků'!$A$251:$A$345,$A95,'VS praxe dle ročníků'!$B$251:$B$345,$C95)</f>
        <v>0</v>
      </c>
      <c r="O95" s="134"/>
      <c r="P95" s="104">
        <f>SUMIFS('IP Praxe dle ročníků'!$E$6:$E$78,'IP Praxe dle ročníků'!$A$6:$A$78,$B95,'IP Praxe dle ročníků'!$B$6:$B$78,$C95)</f>
        <v>0</v>
      </c>
      <c r="Q95" s="81">
        <f>SUMIFS('IP Praxe dle ročníků'!$E$82:$E$154,'IP Praxe dle ročníků'!$A$82:$A$154,$B95,'IP Praxe dle ročníků'!$B$82:$B$154,$C95)</f>
        <v>0</v>
      </c>
      <c r="R95" s="137"/>
      <c r="S95" s="80">
        <f>SUMIFS('IP Praxe dle ročníků'!$E$159:$E$234,'IP Praxe dle ročníků'!$A$159:$A$234,$B95,'IP Praxe dle ročníků'!$B$159:$B$234,$C95)</f>
        <v>0</v>
      </c>
      <c r="T95" s="98">
        <f>SUMIFS('IP Praxe dle ročníků'!$E$238:$E$308,'IP Praxe dle ročníků'!$A$238:$A$308,$B95,'IP Praxe dle ročníků'!$B$238:$B$308,$C95)</f>
        <v>0</v>
      </c>
    </row>
    <row r="96" spans="1:20" ht="13.5" customHeight="1">
      <c r="A96" s="64"/>
      <c r="B96" s="64"/>
      <c r="C96" s="71"/>
      <c r="D96" s="57" t="s">
        <v>203</v>
      </c>
      <c r="E96" s="56"/>
      <c r="F96" s="67"/>
      <c r="G96" s="110"/>
      <c r="H96" s="111"/>
      <c r="I96" s="136"/>
      <c r="J96" s="112"/>
      <c r="K96" s="111"/>
      <c r="L96" s="136"/>
      <c r="M96" s="112"/>
      <c r="N96" s="128"/>
      <c r="O96" s="133"/>
      <c r="P96" s="103"/>
      <c r="Q96" s="97"/>
      <c r="R96" s="139"/>
      <c r="S96" s="96"/>
      <c r="T96" s="107"/>
    </row>
    <row r="97" spans="1:20" ht="13.5" customHeight="1">
      <c r="A97" s="50">
        <v>5</v>
      </c>
      <c r="C97" s="72">
        <v>227</v>
      </c>
      <c r="D97" s="91"/>
      <c r="E97" s="59"/>
      <c r="F97" s="68"/>
      <c r="G97" s="104">
        <f>SUMIFS('VS praxe dle ročníků'!$E$4:$E$33,'VS praxe dle ročníků'!$A$4:$A$33,$A97,'VS praxe dle ročníků'!$B$4:$B$33,$C97)</f>
        <v>0</v>
      </c>
      <c r="H97" s="81">
        <f>SUMIFS('VS praxe dle ročníků'!$E$36:$E$67,'VS praxe dle ročníků'!$A$36:$A$67,$A97,'VS praxe dle ročníků'!$B$36:$B$67,$C97)</f>
        <v>0</v>
      </c>
      <c r="I97" s="137"/>
      <c r="J97" s="80">
        <f>SUMIFS('VS praxe dle ročníků'!$E$82:$E$119,'VS praxe dle ročníků'!$A$82:$A$119,$A97,'VS praxe dle ročníků'!$B$82:$B$119,$C97)</f>
        <v>0</v>
      </c>
      <c r="K97" s="81">
        <f>SUMIFS('VS praxe dle ročníků'!$E$122:$E$193,'VS praxe dle ročníků'!$A$122:$A$193,$A97,'VS praxe dle ročníků'!$B$122:$B$193,$C97)</f>
        <v>0</v>
      </c>
      <c r="L97" s="137"/>
      <c r="M97" s="80">
        <f>SUMIFS('VS praxe dle ročníků'!$E$211:$E$248,'VS praxe dle ročníků'!$A$211:$A$248,$A97,'VS praxe dle ročníků'!$B$211:$B$248,$C97)</f>
        <v>0</v>
      </c>
      <c r="N97" s="98">
        <f>SUMIFS('VS praxe dle ročníků'!$E$251:$E$345,'VS praxe dle ročníků'!$A$251:$A$345,$A97,'VS praxe dle ročníků'!$B$251:$B$345,$C97)</f>
        <v>0</v>
      </c>
      <c r="O97" s="134" t="s">
        <v>682</v>
      </c>
      <c r="P97" s="104">
        <f>SUMIFS('IP Praxe dle ročníků'!$E$6:$E$78,'IP Praxe dle ročníků'!$A$6:$A$78,$B97,'IP Praxe dle ročníků'!$B$6:$B$78,$C97)</f>
        <v>0</v>
      </c>
      <c r="Q97" s="81">
        <f>SUMIFS('IP Praxe dle ročníků'!$E$82:$E$154,'IP Praxe dle ročníků'!$A$82:$A$154,$B97,'IP Praxe dle ročníků'!$B$82:$B$154,$C97)</f>
        <v>0</v>
      </c>
      <c r="R97" s="137"/>
      <c r="S97" s="80">
        <f>SUMIFS('IP Praxe dle ročníků'!$E$159:$E$234,'IP Praxe dle ročníků'!$A$159:$A$234,$B97,'IP Praxe dle ročníků'!$B$159:$B$234,$C97)</f>
        <v>0</v>
      </c>
      <c r="T97" s="98">
        <f>SUMIFS('IP Praxe dle ročníků'!$E$238:$E$308,'IP Praxe dle ročníků'!$A$238:$A$308,$B97,'IP Praxe dle ročníků'!$B$238:$B$308,$C97)</f>
        <v>0</v>
      </c>
    </row>
    <row r="98" spans="1:20" ht="13.5" customHeight="1">
      <c r="C98" s="72"/>
      <c r="D98" s="91"/>
      <c r="E98" s="59">
        <v>22731</v>
      </c>
      <c r="F98" s="68" t="s">
        <v>693</v>
      </c>
      <c r="G98" s="104">
        <f>SUMIFS('VS praxe dle ročníků'!$E$4:$E$33,'VS praxe dle ročníků'!$A$4:$A$33,$A98,'VS praxe dle ročníků'!$B$4:$B$33,$C98)</f>
        <v>0</v>
      </c>
      <c r="H98" s="81">
        <f>SUMIFS('VS praxe dle ročníků'!$E$36:$E$67,'VS praxe dle ročníků'!$A$36:$A$67,$A98,'VS praxe dle ročníků'!$B$36:$B$67,$C98)</f>
        <v>0</v>
      </c>
      <c r="I98" s="137"/>
      <c r="J98" s="80">
        <f>SUMIFS('VS praxe dle ročníků'!$E$82:$E$119,'VS praxe dle ročníků'!$A$82:$A$119,$A98,'VS praxe dle ročníků'!$B$82:$B$119,$C98)</f>
        <v>0</v>
      </c>
      <c r="K98" s="81">
        <f>SUMIFS('VS praxe dle ročníků'!$E$122:$E$193,'VS praxe dle ročníků'!$A$122:$A$193,$A98,'VS praxe dle ročníků'!$B$122:$B$193,$C98)</f>
        <v>0</v>
      </c>
      <c r="L98" s="137"/>
      <c r="M98" s="80">
        <f>SUMIFS('VS praxe dle ročníků'!$E$211:$E$248,'VS praxe dle ročníků'!$A$211:$A$248,$A98,'VS praxe dle ročníků'!$B$211:$B$248,$C98)</f>
        <v>0</v>
      </c>
      <c r="N98" s="98">
        <f>SUMIFS('VS praxe dle ročníků'!$E$251:$E$345,'VS praxe dle ročníků'!$A$251:$A$345,$A98,'VS praxe dle ročníků'!$B$251:$B$345,$C98)</f>
        <v>0</v>
      </c>
      <c r="O98" s="134"/>
      <c r="P98" s="104">
        <f>SUMIFS('IP Praxe dle ročníků'!$E$6:$E$78,'IP Praxe dle ročníků'!$A$6:$A$78,$B98,'IP Praxe dle ročníků'!$B$6:$B$78,$C98)</f>
        <v>0</v>
      </c>
      <c r="Q98" s="81">
        <f>SUMIFS('IP Praxe dle ročníků'!$E$82:$E$154,'IP Praxe dle ročníků'!$A$82:$A$154,$B98,'IP Praxe dle ročníků'!$B$82:$B$154,$C98)</f>
        <v>0</v>
      </c>
      <c r="R98" s="137"/>
      <c r="S98" s="80">
        <f>SUMIFS('IP Praxe dle ročníků'!$E$159:$E$234,'IP Praxe dle ročníků'!$A$159:$A$234,$B98,'IP Praxe dle ročníků'!$B$159:$B$234,$C98)</f>
        <v>0</v>
      </c>
      <c r="T98" s="98">
        <f>SUMIFS('IP Praxe dle ročníků'!$E$238:$E$308,'IP Praxe dle ročníků'!$A$238:$A$308,$B98,'IP Praxe dle ročníků'!$B$238:$B$308,$C98)</f>
        <v>0</v>
      </c>
    </row>
    <row r="99" spans="1:20" ht="13.5" customHeight="1">
      <c r="C99" s="72"/>
      <c r="D99" s="91"/>
      <c r="E99" s="59">
        <v>22732</v>
      </c>
      <c r="F99" s="68" t="s">
        <v>649</v>
      </c>
      <c r="G99" s="104">
        <f>SUMIFS('VS praxe dle ročníků'!$E$4:$E$33,'VS praxe dle ročníků'!$A$4:$A$33,$A99,'VS praxe dle ročníků'!$B$4:$B$33,$C99)</f>
        <v>0</v>
      </c>
      <c r="H99" s="81">
        <f>SUMIFS('VS praxe dle ročníků'!$E$36:$E$67,'VS praxe dle ročníků'!$A$36:$A$67,$A99,'VS praxe dle ročníků'!$B$36:$B$67,$C99)</f>
        <v>0</v>
      </c>
      <c r="I99" s="137"/>
      <c r="J99" s="80">
        <f>SUMIFS('VS praxe dle ročníků'!$E$82:$E$119,'VS praxe dle ročníků'!$A$82:$A$119,$A99,'VS praxe dle ročníků'!$B$82:$B$119,$C99)</f>
        <v>0</v>
      </c>
      <c r="K99" s="81">
        <f>SUMIFS('VS praxe dle ročníků'!$E$122:$E$193,'VS praxe dle ročníků'!$A$122:$A$193,$A99,'VS praxe dle ročníků'!$B$122:$B$193,$C99)</f>
        <v>0</v>
      </c>
      <c r="L99" s="137"/>
      <c r="M99" s="80">
        <f>SUMIFS('VS praxe dle ročníků'!$E$211:$E$248,'VS praxe dle ročníků'!$A$211:$A$248,$A99,'VS praxe dle ročníků'!$B$211:$B$248,$C99)</f>
        <v>0</v>
      </c>
      <c r="N99" s="98">
        <f>SUMIFS('VS praxe dle ročníků'!$E$251:$E$345,'VS praxe dle ročníků'!$A$251:$A$345,$A99,'VS praxe dle ročníků'!$B$251:$B$345,$C99)</f>
        <v>0</v>
      </c>
      <c r="O99" s="134"/>
      <c r="P99" s="104">
        <f>SUMIFS('IP Praxe dle ročníků'!$E$6:$E$78,'IP Praxe dle ročníků'!$A$6:$A$78,$B99,'IP Praxe dle ročníků'!$B$6:$B$78,$C99)</f>
        <v>0</v>
      </c>
      <c r="Q99" s="81">
        <f>SUMIFS('IP Praxe dle ročníků'!$E$82:$E$154,'IP Praxe dle ročníků'!$A$82:$A$154,$B99,'IP Praxe dle ročníků'!$B$82:$B$154,$C99)</f>
        <v>0</v>
      </c>
      <c r="R99" s="137"/>
      <c r="S99" s="80">
        <f>SUMIFS('IP Praxe dle ročníků'!$E$159:$E$234,'IP Praxe dle ročníků'!$A$159:$A$234,$B99,'IP Praxe dle ročníků'!$B$159:$B$234,$C99)</f>
        <v>0</v>
      </c>
      <c r="T99" s="98">
        <f>SUMIFS('IP Praxe dle ročníků'!$E$238:$E$308,'IP Praxe dle ročníků'!$A$238:$A$308,$B99,'IP Praxe dle ročníků'!$B$238:$B$308,$C99)</f>
        <v>0</v>
      </c>
    </row>
    <row r="100" spans="1:20" ht="13.5" customHeight="1">
      <c r="A100" s="50">
        <v>5</v>
      </c>
      <c r="C100" s="72" t="s">
        <v>694</v>
      </c>
      <c r="D100" s="91" t="s">
        <v>688</v>
      </c>
      <c r="E100" s="59"/>
      <c r="F100" s="68" t="s">
        <v>689</v>
      </c>
      <c r="G100" s="104">
        <f>SUMIFS('VS praxe dle ročníků'!$E$4:$E$33,'VS praxe dle ročníků'!$A$4:$A$33,$A100,'VS praxe dle ročníků'!$B$4:$B$33,$C100)</f>
        <v>0</v>
      </c>
      <c r="H100" s="81">
        <f>SUMIFS('VS praxe dle ročníků'!$E$36:$E$67,'VS praxe dle ročníků'!$A$36:$A$67,$A100,'VS praxe dle ročníků'!$B$36:$B$67,$C100)</f>
        <v>0</v>
      </c>
      <c r="I100" s="137"/>
      <c r="J100" s="80">
        <f>SUMIFS('VS praxe dle ročníků'!$E$82:$E$119,'VS praxe dle ročníků'!$A$82:$A$119,$A100,'VS praxe dle ročníků'!$B$82:$B$119,$C100)</f>
        <v>0</v>
      </c>
      <c r="K100" s="81">
        <f>SUMIFS('VS praxe dle ročníků'!$E$122:$E$193,'VS praxe dle ročníků'!$A$122:$A$193,$A100,'VS praxe dle ročníků'!$B$122:$B$193,$C100)</f>
        <v>0</v>
      </c>
      <c r="L100" s="137"/>
      <c r="M100" s="80">
        <f>SUMIFS('VS praxe dle ročníků'!$E$211:$E$248,'VS praxe dle ročníků'!$A$211:$A$248,$A100,'VS praxe dle ročníků'!$B$211:$B$248,$C100)</f>
        <v>0</v>
      </c>
      <c r="N100" s="98">
        <f>SUMIFS('VS praxe dle ročníků'!$E$251:$E$345,'VS praxe dle ročníků'!$A$251:$A$345,$A100,'VS praxe dle ročníků'!$B$251:$B$345,$C100)</f>
        <v>0</v>
      </c>
      <c r="O100" s="134"/>
      <c r="P100" s="104">
        <f>SUMIFS('IP Praxe dle ročníků'!$E$6:$E$78,'IP Praxe dle ročníků'!$A$6:$A$78,$B100,'IP Praxe dle ročníků'!$B$6:$B$78,$C100)</f>
        <v>0</v>
      </c>
      <c r="Q100" s="81">
        <f>SUMIFS('IP Praxe dle ročníků'!$E$82:$E$154,'IP Praxe dle ročníků'!$A$82:$A$154,$B100,'IP Praxe dle ročníků'!$B$82:$B$154,$C100)</f>
        <v>0</v>
      </c>
      <c r="R100" s="137"/>
      <c r="S100" s="80">
        <f>SUMIFS('IP Praxe dle ročníků'!$E$159:$E$234,'IP Praxe dle ročníků'!$A$159:$A$234,$B100,'IP Praxe dle ročníků'!$B$159:$B$234,$C100)</f>
        <v>0</v>
      </c>
      <c r="T100" s="98">
        <f>SUMIFS('IP Praxe dle ročníků'!$E$238:$E$308,'IP Praxe dle ročníků'!$A$238:$A$308,$B100,'IP Praxe dle ročníků'!$B$238:$B$308,$C100)</f>
        <v>0</v>
      </c>
    </row>
    <row r="101" spans="1:20">
      <c r="G101" s="104">
        <f>SUMIFS('VS praxe dle ročníků'!$E$4:$E$33,'VS praxe dle ročníků'!$A$4:$A$33,$A101,'VS praxe dle ročníků'!$B$4:$B$33,$C101)</f>
        <v>0</v>
      </c>
      <c r="H101" s="81">
        <f>SUMIFS('VS praxe dle ročníků'!$E$36:$E$67,'VS praxe dle ročníků'!$A$36:$A$67,$A101,'VS praxe dle ročníků'!$B$36:$B$67,$C101)</f>
        <v>0</v>
      </c>
      <c r="I101" s="137"/>
      <c r="J101" s="80">
        <f>SUMIFS('VS praxe dle ročníků'!$E$82:$E$119,'VS praxe dle ročníků'!$A$82:$A$119,$A101,'VS praxe dle ročníků'!$B$82:$B$119,$C101)</f>
        <v>0</v>
      </c>
      <c r="K101" s="81">
        <f>SUMIFS('VS praxe dle ročníků'!$E$122:$E$193,'VS praxe dle ročníků'!$A$122:$A$193,$A101,'VS praxe dle ročníků'!$B$122:$B$193,$C101)</f>
        <v>0</v>
      </c>
      <c r="L101" s="137"/>
      <c r="M101" s="80">
        <f>SUMIFS('VS praxe dle ročníků'!$E$211:$E$248,'VS praxe dle ročníků'!$A$211:$A$248,$A101,'VS praxe dle ročníků'!$B$211:$B$248,$C101)</f>
        <v>0</v>
      </c>
      <c r="N101" s="98">
        <f>SUMIFS('VS praxe dle ročníků'!$E$251:$E$345,'VS praxe dle ročníků'!$A$251:$A$345,$A101,'VS praxe dle ročníků'!$B$251:$B$345,$C101)</f>
        <v>0</v>
      </c>
      <c r="O101" s="134"/>
      <c r="P101" s="104">
        <f>SUMIFS('IP Praxe dle ročníků'!$E$6:$E$78,'IP Praxe dle ročníků'!$A$6:$A$78,$B101,'IP Praxe dle ročníků'!$B$6:$B$78,$C101)</f>
        <v>0</v>
      </c>
      <c r="Q101" s="81">
        <f>SUMIFS('IP Praxe dle ročníků'!$E$82:$E$154,'IP Praxe dle ročníků'!$A$82:$A$154,$B101,'IP Praxe dle ročníků'!$B$82:$B$154,$C101)</f>
        <v>0</v>
      </c>
      <c r="R101" s="137"/>
      <c r="S101" s="80">
        <f>SUMIFS('IP Praxe dle ročníků'!$E$159:$E$234,'IP Praxe dle ročníků'!$A$159:$A$234,$B101,'IP Praxe dle ročníků'!$B$159:$B$234,$C101)</f>
        <v>0</v>
      </c>
      <c r="T101" s="98">
        <f>SUMIFS('IP Praxe dle ročníků'!$E$238:$E$308,'IP Praxe dle ročníků'!$A$238:$A$308,$B101,'IP Praxe dle ročníků'!$B$238:$B$308,$C101)</f>
        <v>0</v>
      </c>
    </row>
    <row r="102" spans="1:20" ht="13.5" customHeight="1">
      <c r="C102" s="72"/>
      <c r="D102" s="91"/>
      <c r="E102" s="59"/>
      <c r="F102" s="68"/>
      <c r="G102" s="104">
        <f>SUMIFS('VS praxe dle ročníků'!$E$4:$E$33,'VS praxe dle ročníků'!$A$4:$A$33,$A102,'VS praxe dle ročníků'!$B$4:$B$33,$C102)</f>
        <v>0</v>
      </c>
      <c r="H102" s="81">
        <f>SUMIFS('VS praxe dle ročníků'!$E$36:$E$67,'VS praxe dle ročníků'!$A$36:$A$67,$A102,'VS praxe dle ročníků'!$B$36:$B$67,$C102)</f>
        <v>0</v>
      </c>
      <c r="I102" s="137"/>
      <c r="J102" s="80">
        <f>SUMIFS('VS praxe dle ročníků'!$E$82:$E$119,'VS praxe dle ročníků'!$A$82:$A$119,$A102,'VS praxe dle ročníků'!$B$82:$B$119,$C102)</f>
        <v>0</v>
      </c>
      <c r="K102" s="81">
        <f>SUMIFS('VS praxe dle ročníků'!$E$122:$E$193,'VS praxe dle ročníků'!$A$122:$A$193,$A102,'VS praxe dle ročníků'!$B$122:$B$193,$C102)</f>
        <v>0</v>
      </c>
      <c r="L102" s="137"/>
      <c r="M102" s="80">
        <f>SUMIFS('VS praxe dle ročníků'!$E$211:$E$248,'VS praxe dle ročníků'!$A$211:$A$248,$A102,'VS praxe dle ročníků'!$B$211:$B$248,$C102)</f>
        <v>0</v>
      </c>
      <c r="N102" s="98">
        <f>SUMIFS('VS praxe dle ročníků'!$E$251:$E$345,'VS praxe dle ročníků'!$A$251:$A$345,$A102,'VS praxe dle ročníků'!$B$251:$B$345,$C102)</f>
        <v>0</v>
      </c>
      <c r="O102" s="134"/>
      <c r="P102" s="104">
        <f>SUMIFS('IP Praxe dle ročníků'!$E$6:$E$78,'IP Praxe dle ročníků'!$A$6:$A$78,$B102,'IP Praxe dle ročníků'!$B$6:$B$78,$C102)</f>
        <v>0</v>
      </c>
      <c r="Q102" s="81">
        <f>SUMIFS('IP Praxe dle ročníků'!$E$82:$E$154,'IP Praxe dle ročníků'!$A$82:$A$154,$B102,'IP Praxe dle ročníků'!$B$82:$B$154,$C102)</f>
        <v>0</v>
      </c>
      <c r="R102" s="137"/>
      <c r="S102" s="80">
        <f>SUMIFS('IP Praxe dle ročníků'!$E$159:$E$234,'IP Praxe dle ročníků'!$A$159:$A$234,$B102,'IP Praxe dle ročníků'!$B$159:$B$234,$C102)</f>
        <v>0</v>
      </c>
      <c r="T102" s="98">
        <f>SUMIFS('IP Praxe dle ročníků'!$E$238:$E$308,'IP Praxe dle ročníků'!$A$238:$A$308,$B102,'IP Praxe dle ročníků'!$B$238:$B$308,$C102)</f>
        <v>0</v>
      </c>
    </row>
    <row r="103" spans="1:20" ht="18.75" customHeight="1">
      <c r="A103" s="51">
        <v>6</v>
      </c>
      <c r="B103" s="51"/>
      <c r="C103" s="75" t="s">
        <v>223</v>
      </c>
      <c r="D103" s="63"/>
      <c r="E103" s="63"/>
      <c r="F103" s="69"/>
      <c r="G103" s="108"/>
      <c r="H103" s="109"/>
      <c r="I103" s="135"/>
      <c r="J103" s="109"/>
      <c r="K103" s="109"/>
      <c r="L103" s="135"/>
      <c r="M103" s="109"/>
      <c r="N103" s="109"/>
      <c r="O103" s="129"/>
      <c r="P103" s="102"/>
      <c r="Q103" s="62"/>
      <c r="R103" s="138"/>
      <c r="S103" s="79"/>
      <c r="T103" s="79"/>
    </row>
    <row r="104" spans="1:20" ht="13.5" customHeight="1">
      <c r="A104" s="64"/>
      <c r="B104" s="64"/>
      <c r="C104" s="71"/>
      <c r="D104" s="57" t="s">
        <v>695</v>
      </c>
      <c r="E104" s="56"/>
      <c r="F104" s="67"/>
      <c r="G104" s="110"/>
      <c r="H104" s="111"/>
      <c r="I104" s="136"/>
      <c r="J104" s="112"/>
      <c r="K104" s="111"/>
      <c r="L104" s="136"/>
      <c r="M104" s="112"/>
      <c r="N104" s="128"/>
      <c r="O104" s="133"/>
      <c r="P104" s="103"/>
      <c r="Q104" s="97"/>
      <c r="R104" s="139"/>
      <c r="S104" s="96"/>
      <c r="T104" s="107"/>
    </row>
    <row r="105" spans="1:20" ht="13.5" customHeight="1">
      <c r="A105" s="50">
        <v>6</v>
      </c>
      <c r="C105" s="72">
        <v>223</v>
      </c>
      <c r="D105" s="91"/>
      <c r="E105" s="59"/>
      <c r="F105" s="68"/>
      <c r="G105" s="104">
        <f>SUMIFS('VS praxe dle ročníků'!$E$4:$E$33,'VS praxe dle ročníků'!$A$4:$A$33,$A105,'VS praxe dle ročníků'!$B$4:$B$33,$C105)</f>
        <v>0</v>
      </c>
      <c r="H105" s="81">
        <f>SUMIFS('VS praxe dle ročníků'!$E$36:$E$67,'VS praxe dle ročníků'!$A$36:$A$67,$A105,'VS praxe dle ročníků'!$B$36:$B$67,$C105)</f>
        <v>0</v>
      </c>
      <c r="I105" s="137"/>
      <c r="J105" s="80">
        <f>SUMIFS('VS praxe dle ročníků'!$E$82:$E$119,'VS praxe dle ročníků'!$A$82:$A$119,$A105,'VS praxe dle ročníků'!$B$82:$B$119,$C105)</f>
        <v>0</v>
      </c>
      <c r="K105" s="81">
        <f>SUMIFS('VS praxe dle ročníků'!$E$122:$E$193,'VS praxe dle ročníků'!$A$122:$A$193,$A105,'VS praxe dle ročníků'!$B$122:$B$193,$C105)</f>
        <v>0</v>
      </c>
      <c r="L105" s="137"/>
      <c r="M105" s="80">
        <f>SUMIFS('VS praxe dle ročníků'!$E$211:$E$248,'VS praxe dle ročníků'!$A$211:$A$248,$A105,'VS praxe dle ročníků'!$B$211:$B$248,$C105)</f>
        <v>0</v>
      </c>
      <c r="N105" s="98">
        <f>SUMIFS('VS praxe dle ročníků'!$E$251:$E$345,'VS praxe dle ročníků'!$A$251:$A$345,$A105,'VS praxe dle ročníků'!$B$251:$B$345,$C105)</f>
        <v>0</v>
      </c>
      <c r="O105" s="134" t="s">
        <v>696</v>
      </c>
      <c r="P105" s="104">
        <f>SUMIFS('IP Praxe dle ročníků'!$E$6:$E$78,'IP Praxe dle ročníků'!$A$6:$A$78,$B105,'IP Praxe dle ročníků'!$B$6:$B$78,$C105)</f>
        <v>0</v>
      </c>
      <c r="Q105" s="81">
        <f>SUMIFS('IP Praxe dle ročníků'!$E$82:$E$154,'IP Praxe dle ročníků'!$A$82:$A$154,$B105,'IP Praxe dle ročníků'!$B$82:$B$154,$C105)</f>
        <v>0</v>
      </c>
      <c r="R105" s="137"/>
      <c r="S105" s="80">
        <f>SUMIFS('IP Praxe dle ročníků'!$E$159:$E$234,'IP Praxe dle ročníků'!$A$159:$A$234,$B105,'IP Praxe dle ročníků'!$B$159:$B$234,$C105)</f>
        <v>0</v>
      </c>
      <c r="T105" s="98">
        <f>SUMIFS('IP Praxe dle ročníků'!$E$238:$E$308,'IP Praxe dle ročníků'!$A$238:$A$308,$B105,'IP Praxe dle ročníků'!$B$238:$B$308,$C105)</f>
        <v>0</v>
      </c>
    </row>
    <row r="106" spans="1:20" ht="13.5" customHeight="1">
      <c r="C106" s="72"/>
      <c r="D106" s="91"/>
      <c r="E106" s="59"/>
      <c r="F106" s="68" t="s">
        <v>697</v>
      </c>
      <c r="G106" s="104">
        <f>SUMIFS('VS praxe dle ročníků'!$E$4:$E$33,'VS praxe dle ročníků'!$A$4:$A$33,$A106,'VS praxe dle ročníků'!$B$4:$B$33,$C106)</f>
        <v>0</v>
      </c>
      <c r="H106" s="81">
        <f>SUMIFS('VS praxe dle ročníků'!$E$36:$E$67,'VS praxe dle ročníků'!$A$36:$A$67,$A106,'VS praxe dle ročníků'!$B$36:$B$67,$C106)</f>
        <v>0</v>
      </c>
      <c r="I106" s="137"/>
      <c r="J106" s="80">
        <f>SUMIFS('VS praxe dle ročníků'!$E$82:$E$119,'VS praxe dle ročníků'!$A$82:$A$119,$A106,'VS praxe dle ročníků'!$B$82:$B$119,$C106)</f>
        <v>0</v>
      </c>
      <c r="K106" s="81">
        <f>SUMIFS('VS praxe dle ročníků'!$E$122:$E$193,'VS praxe dle ročníků'!$A$122:$A$193,$A106,'VS praxe dle ročníků'!$B$122:$B$193,$C106)</f>
        <v>0</v>
      </c>
      <c r="L106" s="137"/>
      <c r="M106" s="80">
        <f>SUMIFS('VS praxe dle ročníků'!$E$211:$E$248,'VS praxe dle ročníků'!$A$211:$A$248,$A106,'VS praxe dle ročníků'!$B$211:$B$248,$C106)</f>
        <v>0</v>
      </c>
      <c r="N106" s="98">
        <f>SUMIFS('VS praxe dle ročníků'!$E$251:$E$345,'VS praxe dle ročníků'!$A$251:$A$345,$A106,'VS praxe dle ročníků'!$B$251:$B$345,$C106)</f>
        <v>0</v>
      </c>
      <c r="O106" s="134"/>
      <c r="P106" s="104">
        <f>SUMIFS('IP Praxe dle ročníků'!$E$6:$E$78,'IP Praxe dle ročníků'!$A$6:$A$78,$B106,'IP Praxe dle ročníků'!$B$6:$B$78,$C106)</f>
        <v>0</v>
      </c>
      <c r="Q106" s="81">
        <f>SUMIFS('IP Praxe dle ročníků'!$E$82:$E$154,'IP Praxe dle ročníků'!$A$82:$A$154,$B106,'IP Praxe dle ročníků'!$B$82:$B$154,$C106)</f>
        <v>0</v>
      </c>
      <c r="R106" s="137"/>
      <c r="S106" s="80">
        <f>SUMIFS('IP Praxe dle ročníků'!$E$159:$E$234,'IP Praxe dle ročníků'!$A$159:$A$234,$B106,'IP Praxe dle ročníků'!$B$159:$B$234,$C106)</f>
        <v>0</v>
      </c>
      <c r="T106" s="98">
        <f>SUMIFS('IP Praxe dle ročníků'!$E$238:$E$308,'IP Praxe dle ročníků'!$A$238:$A$308,$B106,'IP Praxe dle ročníků'!$B$238:$B$308,$C106)</f>
        <v>0</v>
      </c>
    </row>
    <row r="107" spans="1:20" ht="13.5" customHeight="1">
      <c r="C107" s="72"/>
      <c r="D107" s="91"/>
      <c r="E107" s="59"/>
      <c r="F107" s="68" t="s">
        <v>698</v>
      </c>
      <c r="G107" s="104">
        <f>SUMIFS('VS praxe dle ročníků'!$E$4:$E$33,'VS praxe dle ročníků'!$A$4:$A$33,$A107,'VS praxe dle ročníků'!$B$4:$B$33,$C107)</f>
        <v>0</v>
      </c>
      <c r="H107" s="81">
        <f>SUMIFS('VS praxe dle ročníků'!$E$36:$E$67,'VS praxe dle ročníků'!$A$36:$A$67,$A107,'VS praxe dle ročníků'!$B$36:$B$67,$C107)</f>
        <v>0</v>
      </c>
      <c r="I107" s="137"/>
      <c r="J107" s="80">
        <f>SUMIFS('VS praxe dle ročníků'!$E$82:$E$119,'VS praxe dle ročníků'!$A$82:$A$119,$A107,'VS praxe dle ročníků'!$B$82:$B$119,$C107)</f>
        <v>0</v>
      </c>
      <c r="K107" s="81">
        <f>SUMIFS('VS praxe dle ročníků'!$E$122:$E$193,'VS praxe dle ročníků'!$A$122:$A$193,$A107,'VS praxe dle ročníků'!$B$122:$B$193,$C107)</f>
        <v>0</v>
      </c>
      <c r="L107" s="137"/>
      <c r="M107" s="80">
        <f>SUMIFS('VS praxe dle ročníků'!$E$211:$E$248,'VS praxe dle ročníků'!$A$211:$A$248,$A107,'VS praxe dle ročníků'!$B$211:$B$248,$C107)</f>
        <v>0</v>
      </c>
      <c r="N107" s="98">
        <f>SUMIFS('VS praxe dle ročníků'!$E$251:$E$345,'VS praxe dle ročníků'!$A$251:$A$345,$A107,'VS praxe dle ročníků'!$B$251:$B$345,$C107)</f>
        <v>0</v>
      </c>
      <c r="O107" s="134"/>
      <c r="P107" s="104">
        <f>SUMIFS('IP Praxe dle ročníků'!$E$6:$E$78,'IP Praxe dle ročníků'!$A$6:$A$78,$B107,'IP Praxe dle ročníků'!$B$6:$B$78,$C107)</f>
        <v>0</v>
      </c>
      <c r="Q107" s="81">
        <f>SUMIFS('IP Praxe dle ročníků'!$E$82:$E$154,'IP Praxe dle ročníků'!$A$82:$A$154,$B107,'IP Praxe dle ročníků'!$B$82:$B$154,$C107)</f>
        <v>0</v>
      </c>
      <c r="R107" s="137"/>
      <c r="S107" s="80">
        <f>SUMIFS('IP Praxe dle ročníků'!$E$159:$E$234,'IP Praxe dle ročníků'!$A$159:$A$234,$B107,'IP Praxe dle ročníků'!$B$159:$B$234,$C107)</f>
        <v>0</v>
      </c>
      <c r="T107" s="98">
        <f>SUMIFS('IP Praxe dle ročníků'!$E$238:$E$308,'IP Praxe dle ročníků'!$A$238:$A$308,$B107,'IP Praxe dle ročníků'!$B$238:$B$308,$C107)</f>
        <v>0</v>
      </c>
    </row>
    <row r="108" spans="1:20" ht="13.5" customHeight="1">
      <c r="C108" s="72"/>
      <c r="D108" s="91"/>
      <c r="E108" s="59"/>
      <c r="F108" s="68" t="s">
        <v>699</v>
      </c>
      <c r="G108" s="104">
        <f>SUMIFS('VS praxe dle ročníků'!$E$4:$E$33,'VS praxe dle ročníků'!$A$4:$A$33,$A108,'VS praxe dle ročníků'!$B$4:$B$33,$C108)</f>
        <v>0</v>
      </c>
      <c r="H108" s="81">
        <f>SUMIFS('VS praxe dle ročníků'!$E$36:$E$67,'VS praxe dle ročníků'!$A$36:$A$67,$A108,'VS praxe dle ročníků'!$B$36:$B$67,$C108)</f>
        <v>0</v>
      </c>
      <c r="I108" s="137"/>
      <c r="J108" s="80">
        <f>SUMIFS('VS praxe dle ročníků'!$E$82:$E$119,'VS praxe dle ročníků'!$A$82:$A$119,$A108,'VS praxe dle ročníků'!$B$82:$B$119,$C108)</f>
        <v>0</v>
      </c>
      <c r="K108" s="81">
        <f>SUMIFS('VS praxe dle ročníků'!$E$122:$E$193,'VS praxe dle ročníků'!$A$122:$A$193,$A108,'VS praxe dle ročníků'!$B$122:$B$193,$C108)</f>
        <v>0</v>
      </c>
      <c r="L108" s="137"/>
      <c r="M108" s="80">
        <f>SUMIFS('VS praxe dle ročníků'!$E$211:$E$248,'VS praxe dle ročníků'!$A$211:$A$248,$A108,'VS praxe dle ročníků'!$B$211:$B$248,$C108)</f>
        <v>0</v>
      </c>
      <c r="N108" s="98">
        <f>SUMIFS('VS praxe dle ročníků'!$E$251:$E$345,'VS praxe dle ročníků'!$A$251:$A$345,$A108,'VS praxe dle ročníků'!$B$251:$B$345,$C108)</f>
        <v>0</v>
      </c>
      <c r="O108" s="134"/>
      <c r="P108" s="104">
        <f>SUMIFS('IP Praxe dle ročníků'!$E$6:$E$78,'IP Praxe dle ročníků'!$A$6:$A$78,$B108,'IP Praxe dle ročníků'!$B$6:$B$78,$C108)</f>
        <v>0</v>
      </c>
      <c r="Q108" s="81">
        <f>SUMIFS('IP Praxe dle ročníků'!$E$82:$E$154,'IP Praxe dle ročníků'!$A$82:$A$154,$B108,'IP Praxe dle ročníků'!$B$82:$B$154,$C108)</f>
        <v>0</v>
      </c>
      <c r="R108" s="137"/>
      <c r="S108" s="80">
        <f>SUMIFS('IP Praxe dle ročníků'!$E$159:$E$234,'IP Praxe dle ročníků'!$A$159:$A$234,$B108,'IP Praxe dle ročníků'!$B$159:$B$234,$C108)</f>
        <v>0</v>
      </c>
      <c r="T108" s="98">
        <f>SUMIFS('IP Praxe dle ročníků'!$E$238:$E$308,'IP Praxe dle ročníků'!$A$238:$A$308,$B108,'IP Praxe dle ročníků'!$B$238:$B$308,$C108)</f>
        <v>0</v>
      </c>
    </row>
    <row r="109" spans="1:20" ht="13.5" customHeight="1">
      <c r="C109" s="72"/>
      <c r="D109" s="91"/>
      <c r="E109" s="59"/>
      <c r="F109" s="68" t="s">
        <v>700</v>
      </c>
      <c r="G109" s="104">
        <f>SUMIFS('VS praxe dle ročníků'!$E$4:$E$33,'VS praxe dle ročníků'!$A$4:$A$33,$A109,'VS praxe dle ročníků'!$B$4:$B$33,$C109)</f>
        <v>0</v>
      </c>
      <c r="H109" s="81">
        <f>SUMIFS('VS praxe dle ročníků'!$E$36:$E$67,'VS praxe dle ročníků'!$A$36:$A$67,$A109,'VS praxe dle ročníků'!$B$36:$B$67,$C109)</f>
        <v>0</v>
      </c>
      <c r="I109" s="137"/>
      <c r="J109" s="80">
        <f>SUMIFS('VS praxe dle ročníků'!$E$82:$E$119,'VS praxe dle ročníků'!$A$82:$A$119,$A109,'VS praxe dle ročníků'!$B$82:$B$119,$C109)</f>
        <v>0</v>
      </c>
      <c r="K109" s="81">
        <f>SUMIFS('VS praxe dle ročníků'!$E$122:$E$193,'VS praxe dle ročníků'!$A$122:$A$193,$A109,'VS praxe dle ročníků'!$B$122:$B$193,$C109)</f>
        <v>0</v>
      </c>
      <c r="L109" s="137"/>
      <c r="M109" s="80">
        <f>SUMIFS('VS praxe dle ročníků'!$E$211:$E$248,'VS praxe dle ročníků'!$A$211:$A$248,$A109,'VS praxe dle ročníků'!$B$211:$B$248,$C109)</f>
        <v>0</v>
      </c>
      <c r="N109" s="98">
        <f>SUMIFS('VS praxe dle ročníků'!$E$251:$E$345,'VS praxe dle ročníků'!$A$251:$A$345,$A109,'VS praxe dle ročníků'!$B$251:$B$345,$C109)</f>
        <v>0</v>
      </c>
      <c r="O109" s="134"/>
      <c r="P109" s="104">
        <f>SUMIFS('IP Praxe dle ročníků'!$E$6:$E$78,'IP Praxe dle ročníků'!$A$6:$A$78,$B109,'IP Praxe dle ročníků'!$B$6:$B$78,$C109)</f>
        <v>0</v>
      </c>
      <c r="Q109" s="81">
        <f>SUMIFS('IP Praxe dle ročníků'!$E$82:$E$154,'IP Praxe dle ročníků'!$A$82:$A$154,$B109,'IP Praxe dle ročníků'!$B$82:$B$154,$C109)</f>
        <v>0</v>
      </c>
      <c r="R109" s="137"/>
      <c r="S109" s="80">
        <f>SUMIFS('IP Praxe dle ročníků'!$E$159:$E$234,'IP Praxe dle ročníků'!$A$159:$A$234,$B109,'IP Praxe dle ročníků'!$B$159:$B$234,$C109)</f>
        <v>0</v>
      </c>
      <c r="T109" s="98">
        <f>SUMIFS('IP Praxe dle ročníků'!$E$238:$E$308,'IP Praxe dle ročníků'!$A$238:$A$308,$B109,'IP Praxe dle ročníků'!$B$238:$B$308,$C109)</f>
        <v>0</v>
      </c>
    </row>
    <row r="110" spans="1:20" ht="13.5" customHeight="1">
      <c r="C110" s="72"/>
      <c r="D110" s="91"/>
      <c r="E110" s="59"/>
      <c r="F110" s="68" t="s">
        <v>701</v>
      </c>
      <c r="G110" s="104">
        <f>SUMIFS('VS praxe dle ročníků'!$E$4:$E$33,'VS praxe dle ročníků'!$A$4:$A$33,$A110,'VS praxe dle ročníků'!$B$4:$B$33,$C110)</f>
        <v>0</v>
      </c>
      <c r="H110" s="81">
        <f>SUMIFS('VS praxe dle ročníků'!$E$36:$E$67,'VS praxe dle ročníků'!$A$36:$A$67,$A110,'VS praxe dle ročníků'!$B$36:$B$67,$C110)</f>
        <v>0</v>
      </c>
      <c r="I110" s="137"/>
      <c r="J110" s="80">
        <f>SUMIFS('VS praxe dle ročníků'!$E$82:$E$119,'VS praxe dle ročníků'!$A$82:$A$119,$A110,'VS praxe dle ročníků'!$B$82:$B$119,$C110)</f>
        <v>0</v>
      </c>
      <c r="K110" s="81">
        <f>SUMIFS('VS praxe dle ročníků'!$E$122:$E$193,'VS praxe dle ročníků'!$A$122:$A$193,$A110,'VS praxe dle ročníků'!$B$122:$B$193,$C110)</f>
        <v>0</v>
      </c>
      <c r="L110" s="137"/>
      <c r="M110" s="80">
        <f>SUMIFS('VS praxe dle ročníků'!$E$211:$E$248,'VS praxe dle ročníků'!$A$211:$A$248,$A110,'VS praxe dle ročníků'!$B$211:$B$248,$C110)</f>
        <v>0</v>
      </c>
      <c r="N110" s="98">
        <f>SUMIFS('VS praxe dle ročníků'!$E$251:$E$345,'VS praxe dle ročníků'!$A$251:$A$345,$A110,'VS praxe dle ročníků'!$B$251:$B$345,$C110)</f>
        <v>0</v>
      </c>
      <c r="O110" s="134"/>
      <c r="P110" s="104">
        <f>SUMIFS('IP Praxe dle ročníků'!$E$6:$E$78,'IP Praxe dle ročníků'!$A$6:$A$78,$B110,'IP Praxe dle ročníků'!$B$6:$B$78,$C110)</f>
        <v>0</v>
      </c>
      <c r="Q110" s="81">
        <f>SUMIFS('IP Praxe dle ročníků'!$E$82:$E$154,'IP Praxe dle ročníků'!$A$82:$A$154,$B110,'IP Praxe dle ročníků'!$B$82:$B$154,$C110)</f>
        <v>0</v>
      </c>
      <c r="R110" s="137"/>
      <c r="S110" s="80">
        <f>SUMIFS('IP Praxe dle ročníků'!$E$159:$E$234,'IP Praxe dle ročníků'!$A$159:$A$234,$B110,'IP Praxe dle ročníků'!$B$159:$B$234,$C110)</f>
        <v>0</v>
      </c>
      <c r="T110" s="98">
        <f>SUMIFS('IP Praxe dle ročníků'!$E$238:$E$308,'IP Praxe dle ročníků'!$A$238:$A$308,$B110,'IP Praxe dle ročníků'!$B$238:$B$308,$C110)</f>
        <v>0</v>
      </c>
    </row>
    <row r="111" spans="1:20" ht="13.5" customHeight="1">
      <c r="C111" s="72"/>
      <c r="D111" s="91"/>
      <c r="E111" s="59"/>
      <c r="F111" s="68" t="s">
        <v>702</v>
      </c>
      <c r="G111" s="104">
        <f>SUMIFS('VS praxe dle ročníků'!$E$4:$E$33,'VS praxe dle ročníků'!$A$4:$A$33,$A111,'VS praxe dle ročníků'!$B$4:$B$33,$C111)</f>
        <v>0</v>
      </c>
      <c r="H111" s="81">
        <f>SUMIFS('VS praxe dle ročníků'!$E$36:$E$67,'VS praxe dle ročníků'!$A$36:$A$67,$A111,'VS praxe dle ročníků'!$B$36:$B$67,$C111)</f>
        <v>0</v>
      </c>
      <c r="I111" s="137"/>
      <c r="J111" s="80">
        <f>SUMIFS('VS praxe dle ročníků'!$E$82:$E$119,'VS praxe dle ročníků'!$A$82:$A$119,$A111,'VS praxe dle ročníků'!$B$82:$B$119,$C111)</f>
        <v>0</v>
      </c>
      <c r="K111" s="81">
        <f>SUMIFS('VS praxe dle ročníků'!$E$122:$E$193,'VS praxe dle ročníků'!$A$122:$A$193,$A111,'VS praxe dle ročníků'!$B$122:$B$193,$C111)</f>
        <v>0</v>
      </c>
      <c r="L111" s="137"/>
      <c r="M111" s="80">
        <f>SUMIFS('VS praxe dle ročníků'!$E$211:$E$248,'VS praxe dle ročníků'!$A$211:$A$248,$A111,'VS praxe dle ročníků'!$B$211:$B$248,$C111)</f>
        <v>0</v>
      </c>
      <c r="N111" s="98">
        <f>SUMIFS('VS praxe dle ročníků'!$E$251:$E$345,'VS praxe dle ročníků'!$A$251:$A$345,$A111,'VS praxe dle ročníků'!$B$251:$B$345,$C111)</f>
        <v>0</v>
      </c>
      <c r="O111" s="134"/>
      <c r="P111" s="104">
        <f>SUMIFS('IP Praxe dle ročníků'!$E$6:$E$78,'IP Praxe dle ročníků'!$A$6:$A$78,$B111,'IP Praxe dle ročníků'!$B$6:$B$78,$C111)</f>
        <v>0</v>
      </c>
      <c r="Q111" s="81">
        <f>SUMIFS('IP Praxe dle ročníků'!$E$82:$E$154,'IP Praxe dle ročníků'!$A$82:$A$154,$B111,'IP Praxe dle ročníků'!$B$82:$B$154,$C111)</f>
        <v>0</v>
      </c>
      <c r="R111" s="137"/>
      <c r="S111" s="80">
        <f>SUMIFS('IP Praxe dle ročníků'!$E$159:$E$234,'IP Praxe dle ročníků'!$A$159:$A$234,$B111,'IP Praxe dle ročníků'!$B$159:$B$234,$C111)</f>
        <v>0</v>
      </c>
      <c r="T111" s="98">
        <f>SUMIFS('IP Praxe dle ročníků'!$E$238:$E$308,'IP Praxe dle ročníků'!$A$238:$A$308,$B111,'IP Praxe dle ročníků'!$B$238:$B$308,$C111)</f>
        <v>0</v>
      </c>
    </row>
    <row r="112" spans="1:20" ht="13.5" customHeight="1">
      <c r="A112" s="50">
        <v>6</v>
      </c>
      <c r="C112" s="72" t="s">
        <v>525</v>
      </c>
      <c r="D112" s="91" t="s">
        <v>688</v>
      </c>
      <c r="E112" s="59"/>
      <c r="F112" s="68" t="s">
        <v>689</v>
      </c>
      <c r="G112" s="104">
        <f>SUMIFS('VS praxe dle ročníků'!$E$4:$E$33,'VS praxe dle ročníků'!$A$4:$A$33,$A112,'VS praxe dle ročníků'!$B$4:$B$33,$C112)</f>
        <v>0</v>
      </c>
      <c r="H112" s="81">
        <f>SUMIFS('VS praxe dle ročníků'!$E$36:$E$67,'VS praxe dle ročníků'!$A$36:$A$67,$A112,'VS praxe dle ročníků'!$B$36:$B$67,$C112)</f>
        <v>0</v>
      </c>
      <c r="I112" s="137"/>
      <c r="J112" s="80">
        <f>SUMIFS('VS praxe dle ročníků'!$E$82:$E$119,'VS praxe dle ročníků'!$A$82:$A$119,$A112,'VS praxe dle ročníků'!$B$82:$B$119,$C112)</f>
        <v>0</v>
      </c>
      <c r="K112" s="81">
        <f>SUMIFS('VS praxe dle ročníků'!$E$122:$E$193,'VS praxe dle ročníků'!$A$122:$A$193,$A112,'VS praxe dle ročníků'!$B$122:$B$193,$C112)</f>
        <v>0</v>
      </c>
      <c r="L112" s="137"/>
      <c r="M112" s="80">
        <f>SUMIFS('VS praxe dle ročníků'!$E$211:$E$248,'VS praxe dle ročníků'!$A$211:$A$248,$A112,'VS praxe dle ročníků'!$B$211:$B$248,$C112)</f>
        <v>0</v>
      </c>
      <c r="N112" s="98">
        <f>SUMIFS('VS praxe dle ročníků'!$E$251:$E$345,'VS praxe dle ročníků'!$A$251:$A$345,$A112,'VS praxe dle ročníků'!$B$251:$B$345,$C112)</f>
        <v>0</v>
      </c>
      <c r="O112" s="134" t="s">
        <v>696</v>
      </c>
      <c r="P112" s="104">
        <f>SUMIFS('IP Praxe dle ročníků'!$E$6:$E$78,'IP Praxe dle ročníků'!$A$6:$A$78,$B112,'IP Praxe dle ročníků'!$B$6:$B$78,$C112)</f>
        <v>0</v>
      </c>
      <c r="Q112" s="81">
        <f>SUMIFS('IP Praxe dle ročníků'!$E$82:$E$154,'IP Praxe dle ročníků'!$A$82:$A$154,$B112,'IP Praxe dle ročníků'!$B$82:$B$154,$C112)</f>
        <v>0</v>
      </c>
      <c r="R112" s="137"/>
      <c r="S112" s="80">
        <f>SUMIFS('IP Praxe dle ročníků'!$E$159:$E$234,'IP Praxe dle ročníků'!$A$159:$A$234,$B112,'IP Praxe dle ročníků'!$B$159:$B$234,$C112)</f>
        <v>0</v>
      </c>
      <c r="T112" s="98">
        <f>SUMIFS('IP Praxe dle ročníků'!$E$238:$E$308,'IP Praxe dle ročníků'!$A$238:$A$308,$B112,'IP Praxe dle ročníků'!$B$238:$B$308,$C112)</f>
        <v>0</v>
      </c>
    </row>
    <row r="113" spans="1:20" ht="13.5" customHeight="1">
      <c r="A113" s="50">
        <v>6</v>
      </c>
      <c r="C113" s="72" t="s">
        <v>703</v>
      </c>
      <c r="D113" s="91" t="s">
        <v>704</v>
      </c>
      <c r="E113" s="59"/>
      <c r="F113" s="68" t="s">
        <v>705</v>
      </c>
      <c r="G113" s="104">
        <f>SUMIFS('VS praxe dle ročníků'!$E$4:$E$33,'VS praxe dle ročníků'!$A$4:$A$33,$A113,'VS praxe dle ročníků'!$B$4:$B$33,$C113)</f>
        <v>0</v>
      </c>
      <c r="H113" s="81">
        <f>SUMIFS('VS praxe dle ročníků'!$E$36:$E$67,'VS praxe dle ročníků'!$A$36:$A$67,$A113,'VS praxe dle ročníků'!$B$36:$B$67,$C113)</f>
        <v>0</v>
      </c>
      <c r="I113" s="137"/>
      <c r="J113" s="80">
        <f>SUMIFS('VS praxe dle ročníků'!$E$82:$E$119,'VS praxe dle ročníků'!$A$82:$A$119,$A113,'VS praxe dle ročníků'!$B$82:$B$119,$C113)</f>
        <v>0</v>
      </c>
      <c r="K113" s="81">
        <f>SUMIFS('VS praxe dle ročníků'!$E$122:$E$193,'VS praxe dle ročníků'!$A$122:$A$193,$A113,'VS praxe dle ročníků'!$B$122:$B$193,$C113)</f>
        <v>0</v>
      </c>
      <c r="L113" s="137"/>
      <c r="M113" s="80">
        <f>SUMIFS('VS praxe dle ročníků'!$E$211:$E$248,'VS praxe dle ročníků'!$A$211:$A$248,$A113,'VS praxe dle ročníků'!$B$211:$B$248,$C113)</f>
        <v>0</v>
      </c>
      <c r="N113" s="98">
        <f>SUMIFS('VS praxe dle ročníků'!$E$251:$E$345,'VS praxe dle ročníků'!$A$251:$A$345,$A113,'VS praxe dle ročníků'!$B$251:$B$345,$C113)</f>
        <v>0</v>
      </c>
      <c r="O113" s="134"/>
      <c r="P113" s="104">
        <f>SUMIFS('IP Praxe dle ročníků'!$E$6:$E$78,'IP Praxe dle ročníků'!$A$6:$A$78,$B113,'IP Praxe dle ročníků'!$B$6:$B$78,$C113)</f>
        <v>0</v>
      </c>
      <c r="Q113" s="81">
        <f>SUMIFS('IP Praxe dle ročníků'!$E$82:$E$154,'IP Praxe dle ročníků'!$A$82:$A$154,$B113,'IP Praxe dle ročníků'!$B$82:$B$154,$C113)</f>
        <v>0</v>
      </c>
      <c r="R113" s="137"/>
      <c r="S113" s="80">
        <f>SUMIFS('IP Praxe dle ročníků'!$E$159:$E$234,'IP Praxe dle ročníků'!$A$159:$A$234,$B113,'IP Praxe dle ročníků'!$B$159:$B$234,$C113)</f>
        <v>0</v>
      </c>
      <c r="T113" s="98">
        <f>SUMIFS('IP Praxe dle ročníků'!$E$238:$E$308,'IP Praxe dle ročníků'!$A$238:$A$308,$B113,'IP Praxe dle ročníků'!$B$238:$B$308,$C113)</f>
        <v>0</v>
      </c>
    </row>
    <row r="114" spans="1:20" ht="13.5" customHeight="1">
      <c r="C114" s="72"/>
      <c r="D114" s="91"/>
      <c r="E114" s="59">
        <v>22385</v>
      </c>
      <c r="F114" s="68" t="s">
        <v>706</v>
      </c>
      <c r="G114" s="104">
        <f>SUMIFS('VS praxe dle ročníků'!$E$4:$E$33,'VS praxe dle ročníků'!$A$4:$A$33,$A114,'VS praxe dle ročníků'!$B$4:$B$33,$C114)</f>
        <v>0</v>
      </c>
      <c r="H114" s="81">
        <f>SUMIFS('VS praxe dle ročníků'!$E$36:$E$67,'VS praxe dle ročníků'!$A$36:$A$67,$A114,'VS praxe dle ročníků'!$B$36:$B$67,$C114)</f>
        <v>0</v>
      </c>
      <c r="I114" s="137"/>
      <c r="J114" s="80">
        <f>SUMIFS('VS praxe dle ročníků'!$E$82:$E$119,'VS praxe dle ročníků'!$A$82:$A$119,$A114,'VS praxe dle ročníků'!$B$82:$B$119,$C114)</f>
        <v>0</v>
      </c>
      <c r="K114" s="81">
        <f>SUMIFS('VS praxe dle ročníků'!$E$122:$E$193,'VS praxe dle ročníků'!$A$122:$A$193,$A114,'VS praxe dle ročníků'!$B$122:$B$193,$C114)</f>
        <v>0</v>
      </c>
      <c r="L114" s="137"/>
      <c r="M114" s="80">
        <f>SUMIFS('VS praxe dle ročníků'!$E$211:$E$248,'VS praxe dle ročníků'!$A$211:$A$248,$A114,'VS praxe dle ročníků'!$B$211:$B$248,$C114)</f>
        <v>0</v>
      </c>
      <c r="N114" s="98">
        <f>SUMIFS('VS praxe dle ročníků'!$E$251:$E$345,'VS praxe dle ročníků'!$A$251:$A$345,$A114,'VS praxe dle ročníků'!$B$251:$B$345,$C114)</f>
        <v>0</v>
      </c>
      <c r="O114" s="134"/>
      <c r="P114" s="104">
        <f>SUMIFS('IP Praxe dle ročníků'!$E$6:$E$78,'IP Praxe dle ročníků'!$A$6:$A$78,$B114,'IP Praxe dle ročníků'!$B$6:$B$78,$C114)</f>
        <v>0</v>
      </c>
      <c r="Q114" s="81">
        <f>SUMIFS('IP Praxe dle ročníků'!$E$82:$E$154,'IP Praxe dle ročníků'!$A$82:$A$154,$B114,'IP Praxe dle ročníků'!$B$82:$B$154,$C114)</f>
        <v>0</v>
      </c>
      <c r="R114" s="137"/>
      <c r="S114" s="80">
        <f>SUMIFS('IP Praxe dle ročníků'!$E$159:$E$234,'IP Praxe dle ročníků'!$A$159:$A$234,$B114,'IP Praxe dle ročníků'!$B$159:$B$234,$C114)</f>
        <v>0</v>
      </c>
      <c r="T114" s="98">
        <f>SUMIFS('IP Praxe dle ročníků'!$E$238:$E$308,'IP Praxe dle ročníků'!$A$238:$A$308,$B114,'IP Praxe dle ročníků'!$B$238:$B$308,$C114)</f>
        <v>0</v>
      </c>
    </row>
    <row r="115" spans="1:20" ht="13.5" customHeight="1">
      <c r="A115" s="50">
        <v>6</v>
      </c>
      <c r="B115" s="50">
        <v>6</v>
      </c>
      <c r="C115" s="72" t="s">
        <v>601</v>
      </c>
      <c r="D115" s="91"/>
      <c r="E115" s="59"/>
      <c r="F115" s="68" t="s">
        <v>707</v>
      </c>
      <c r="G115" s="104">
        <f>SUMIFS('VS praxe dle ročníků'!$E$4:$E$33,'VS praxe dle ročníků'!$A$4:$A$33,$A115,'VS praxe dle ročníků'!$B$4:$B$33,$C115)</f>
        <v>0</v>
      </c>
      <c r="H115" s="81">
        <f>SUMIFS('VS praxe dle ročníků'!$E$36:$E$67,'VS praxe dle ročníků'!$A$36:$A$67,$A115,'VS praxe dle ročníků'!$B$36:$B$67,$C115)</f>
        <v>0</v>
      </c>
      <c r="I115" s="137"/>
      <c r="J115" s="80">
        <f>SUMIFS('VS praxe dle ročníků'!$E$82:$E$119,'VS praxe dle ročníků'!$A$82:$A$119,$A115,'VS praxe dle ročníků'!$B$82:$B$119,$C115)</f>
        <v>0</v>
      </c>
      <c r="K115" s="81">
        <f>SUMIFS('VS praxe dle ročníků'!$E$122:$E$193,'VS praxe dle ročníků'!$A$122:$A$193,$A115,'VS praxe dle ročníků'!$B$122:$B$193,$C115)</f>
        <v>0</v>
      </c>
      <c r="L115" s="137"/>
      <c r="M115" s="80">
        <f>SUMIFS('VS praxe dle ročníků'!$E$211:$E$248,'VS praxe dle ročníků'!$A$211:$A$248,$A115,'VS praxe dle ročníků'!$B$211:$B$248,$C115)</f>
        <v>0</v>
      </c>
      <c r="N115" s="98">
        <f>SUMIFS('VS praxe dle ročníků'!$E$251:$E$345,'VS praxe dle ročníků'!$A$251:$A$345,$A115,'VS praxe dle ročníků'!$B$251:$B$345,$C115)</f>
        <v>0</v>
      </c>
      <c r="O115" s="134" t="s">
        <v>696</v>
      </c>
      <c r="P115" s="104">
        <f>SUMIFS('IP Praxe dle ročníků'!$E$6:$E$78,'IP Praxe dle ročníků'!$A$6:$A$78,$B115,'IP Praxe dle ročníků'!$B$6:$B$78,$C115)</f>
        <v>0</v>
      </c>
      <c r="Q115" s="81">
        <f>SUMIFS('IP Praxe dle ročníků'!$E$82:$E$154,'IP Praxe dle ročníků'!$A$82:$A$154,$B115,'IP Praxe dle ročníků'!$B$82:$B$154,$C115)</f>
        <v>0</v>
      </c>
      <c r="R115" s="137"/>
      <c r="S115" s="80">
        <f>SUMIFS('IP Praxe dle ročníků'!$E$159:$E$234,'IP Praxe dle ročníků'!$A$159:$A$234,$B115,'IP Praxe dle ročníků'!$B$159:$B$234,$C115)</f>
        <v>48</v>
      </c>
      <c r="T115" s="98">
        <f>SUMIFS('IP Praxe dle ročníků'!$E$238:$E$308,'IP Praxe dle ročníků'!$A$238:$A$308,$B115,'IP Praxe dle ročníků'!$B$238:$B$308,$C115)</f>
        <v>48</v>
      </c>
    </row>
    <row r="116" spans="1:20" ht="13.5" customHeight="1">
      <c r="C116" s="72"/>
      <c r="D116" s="91"/>
      <c r="E116" s="59"/>
      <c r="F116" s="68" t="s">
        <v>708</v>
      </c>
      <c r="G116" s="104">
        <f>SUMIFS('VS praxe dle ročníků'!$E$4:$E$33,'VS praxe dle ročníků'!$A$4:$A$33,$A116,'VS praxe dle ročníků'!$B$4:$B$33,$C116)</f>
        <v>0</v>
      </c>
      <c r="H116" s="81">
        <f>SUMIFS('VS praxe dle ročníků'!$E$36:$E$67,'VS praxe dle ročníků'!$A$36:$A$67,$A116,'VS praxe dle ročníků'!$B$36:$B$67,$C116)</f>
        <v>0</v>
      </c>
      <c r="I116" s="137"/>
      <c r="J116" s="80">
        <f>SUMIFS('VS praxe dle ročníků'!$E$82:$E$119,'VS praxe dle ročníků'!$A$82:$A$119,$A116,'VS praxe dle ročníků'!$B$82:$B$119,$C116)</f>
        <v>0</v>
      </c>
      <c r="K116" s="81">
        <f>SUMIFS('VS praxe dle ročníků'!$E$122:$E$193,'VS praxe dle ročníků'!$A$122:$A$193,$A116,'VS praxe dle ročníků'!$B$122:$B$193,$C116)</f>
        <v>0</v>
      </c>
      <c r="L116" s="137"/>
      <c r="M116" s="80">
        <f>SUMIFS('VS praxe dle ročníků'!$E$211:$E$248,'VS praxe dle ročníků'!$A$211:$A$248,$A116,'VS praxe dle ročníků'!$B$211:$B$248,$C116)</f>
        <v>0</v>
      </c>
      <c r="N116" s="98">
        <f>SUMIFS('VS praxe dle ročníků'!$E$251:$E$345,'VS praxe dle ročníků'!$A$251:$A$345,$A116,'VS praxe dle ročníků'!$B$251:$B$345,$C116)</f>
        <v>0</v>
      </c>
      <c r="O116" s="134"/>
      <c r="P116" s="104">
        <f>SUMIFS('IP Praxe dle ročníků'!$E$6:$E$78,'IP Praxe dle ročníků'!$A$6:$A$78,$B116,'IP Praxe dle ročníků'!$B$6:$B$78,$C116)</f>
        <v>0</v>
      </c>
      <c r="Q116" s="81">
        <f>SUMIFS('IP Praxe dle ročníků'!$E$82:$E$154,'IP Praxe dle ročníků'!$A$82:$A$154,$B116,'IP Praxe dle ročníků'!$B$82:$B$154,$C116)</f>
        <v>0</v>
      </c>
      <c r="R116" s="137"/>
      <c r="S116" s="80">
        <f>SUMIFS('IP Praxe dle ročníků'!$E$159:$E$234,'IP Praxe dle ročníků'!$A$159:$A$234,$B116,'IP Praxe dle ročníků'!$B$159:$B$234,$C116)</f>
        <v>0</v>
      </c>
      <c r="T116" s="98">
        <f>SUMIFS('IP Praxe dle ročníků'!$E$238:$E$308,'IP Praxe dle ročníků'!$A$238:$A$308,$B116,'IP Praxe dle ročníků'!$B$238:$B$308,$C116)</f>
        <v>0</v>
      </c>
    </row>
    <row r="117" spans="1:20" ht="13.5" customHeight="1">
      <c r="C117" s="72"/>
      <c r="D117" s="91"/>
      <c r="E117" s="59"/>
      <c r="F117" s="68" t="s">
        <v>61</v>
      </c>
      <c r="G117" s="104">
        <f>SUMIFS('VS praxe dle ročníků'!$E$4:$E$33,'VS praxe dle ročníků'!$A$4:$A$33,$A117,'VS praxe dle ročníků'!$B$4:$B$33,$C117)</f>
        <v>0</v>
      </c>
      <c r="H117" s="81">
        <f>SUMIFS('VS praxe dle ročníků'!$E$36:$E$67,'VS praxe dle ročníků'!$A$36:$A$67,$A117,'VS praxe dle ročníků'!$B$36:$B$67,$C117)</f>
        <v>0</v>
      </c>
      <c r="I117" s="137"/>
      <c r="J117" s="80">
        <f>SUMIFS('VS praxe dle ročníků'!$E$82:$E$119,'VS praxe dle ročníků'!$A$82:$A$119,$A117,'VS praxe dle ročníků'!$B$82:$B$119,$C117)</f>
        <v>0</v>
      </c>
      <c r="K117" s="81">
        <f>SUMIFS('VS praxe dle ročníků'!$E$122:$E$193,'VS praxe dle ročníků'!$A$122:$A$193,$A117,'VS praxe dle ročníků'!$B$122:$B$193,$C117)</f>
        <v>0</v>
      </c>
      <c r="L117" s="137"/>
      <c r="M117" s="80">
        <f>SUMIFS('VS praxe dle ročníků'!$E$211:$E$248,'VS praxe dle ročníků'!$A$211:$A$248,$A117,'VS praxe dle ročníků'!$B$211:$B$248,$C117)</f>
        <v>0</v>
      </c>
      <c r="N117" s="98">
        <f>SUMIFS('VS praxe dle ročníků'!$E$251:$E$345,'VS praxe dle ročníků'!$A$251:$A$345,$A117,'VS praxe dle ročníků'!$B$251:$B$345,$C117)</f>
        <v>0</v>
      </c>
      <c r="O117" s="134"/>
      <c r="P117" s="104">
        <f>SUMIFS('IP Praxe dle ročníků'!$E$6:$E$78,'IP Praxe dle ročníků'!$A$6:$A$78,$B117,'IP Praxe dle ročníků'!$B$6:$B$78,$C117)</f>
        <v>0</v>
      </c>
      <c r="Q117" s="81">
        <f>SUMIFS('IP Praxe dle ročníků'!$E$82:$E$154,'IP Praxe dle ročníků'!$A$82:$A$154,$B117,'IP Praxe dle ročníků'!$B$82:$B$154,$C117)</f>
        <v>0</v>
      </c>
      <c r="R117" s="137"/>
      <c r="S117" s="80">
        <f>SUMIFS('IP Praxe dle ročníků'!$E$159:$E$234,'IP Praxe dle ročníků'!$A$159:$A$234,$B117,'IP Praxe dle ročníků'!$B$159:$B$234,$C117)</f>
        <v>0</v>
      </c>
      <c r="T117" s="98">
        <f>SUMIFS('IP Praxe dle ročníků'!$E$238:$E$308,'IP Praxe dle ročníků'!$A$238:$A$308,$B117,'IP Praxe dle ročníků'!$B$238:$B$308,$C117)</f>
        <v>0</v>
      </c>
    </row>
    <row r="118" spans="1:20" ht="13.5" customHeight="1">
      <c r="A118" s="50">
        <v>6</v>
      </c>
      <c r="C118" s="72" t="s">
        <v>523</v>
      </c>
      <c r="D118" s="91" t="s">
        <v>61</v>
      </c>
      <c r="E118" s="59"/>
      <c r="F118" s="68"/>
      <c r="G118" s="104">
        <f>SUMIFS('VS praxe dle ročníků'!$E$4:$E$33,'VS praxe dle ročníků'!$A$4:$A$33,$A118,'VS praxe dle ročníků'!$B$4:$B$33,$C118)</f>
        <v>0</v>
      </c>
      <c r="H118" s="81">
        <f>SUMIFS('VS praxe dle ročníků'!$E$36:$E$67,'VS praxe dle ročníků'!$A$36:$A$67,$A118,'VS praxe dle ročníků'!$B$36:$B$67,$C118)</f>
        <v>0</v>
      </c>
      <c r="I118" s="137"/>
      <c r="J118" s="80">
        <f>SUMIFS('VS praxe dle ročníků'!$E$82:$E$119,'VS praxe dle ročníků'!$A$82:$A$119,$A118,'VS praxe dle ročníků'!$B$82:$B$119,$C118)</f>
        <v>0</v>
      </c>
      <c r="K118" s="81">
        <f>SUMIFS('VS praxe dle ročníků'!$E$122:$E$193,'VS praxe dle ročníků'!$A$122:$A$193,$A118,'VS praxe dle ročníků'!$B$122:$B$193,$C118)</f>
        <v>0</v>
      </c>
      <c r="L118" s="137"/>
      <c r="M118" s="80">
        <f>SUMIFS('VS praxe dle ročníků'!$E$211:$E$248,'VS praxe dle ročníků'!$A$211:$A$248,$A118,'VS praxe dle ročníků'!$B$211:$B$248,$C118)</f>
        <v>0</v>
      </c>
      <c r="N118" s="98">
        <f>SUMIFS('VS praxe dle ročníků'!$E$251:$E$345,'VS praxe dle ročníků'!$A$251:$A$345,$A118,'VS praxe dle ročníků'!$B$251:$B$345,$C118)</f>
        <v>0</v>
      </c>
      <c r="O118" s="134" t="s">
        <v>696</v>
      </c>
      <c r="P118" s="104">
        <f>SUMIFS('IP Praxe dle ročníků'!$E$6:$E$78,'IP Praxe dle ročníků'!$A$6:$A$78,$B118,'IP Praxe dle ročníků'!$B$6:$B$78,$C118)</f>
        <v>0</v>
      </c>
      <c r="Q118" s="81">
        <f>SUMIFS('IP Praxe dle ročníků'!$E$82:$E$154,'IP Praxe dle ročníků'!$A$82:$A$154,$B118,'IP Praxe dle ročníků'!$B$82:$B$154,$C118)</f>
        <v>0</v>
      </c>
      <c r="R118" s="137"/>
      <c r="S118" s="80">
        <f>SUMIFS('IP Praxe dle ročníků'!$E$159:$E$234,'IP Praxe dle ročníků'!$A$159:$A$234,$B118,'IP Praxe dle ročníků'!$B$159:$B$234,$C118)</f>
        <v>0</v>
      </c>
      <c r="T118" s="98">
        <f>SUMIFS('IP Praxe dle ročníků'!$E$238:$E$308,'IP Praxe dle ročníků'!$A$238:$A$308,$B118,'IP Praxe dle ročníků'!$B$238:$B$308,$C118)</f>
        <v>0</v>
      </c>
    </row>
    <row r="119" spans="1:20" ht="13.5" customHeight="1">
      <c r="B119" s="50">
        <v>2</v>
      </c>
      <c r="C119" s="72" t="s">
        <v>579</v>
      </c>
      <c r="D119" s="91"/>
      <c r="E119" s="59"/>
      <c r="F119" s="68" t="s">
        <v>709</v>
      </c>
      <c r="G119" s="104">
        <f>SUMIFS('VS praxe dle ročníků'!$E$4:$E$33,'VS praxe dle ročníků'!$A$4:$A$33,$A119,'VS praxe dle ročníků'!$B$4:$B$33,$C119)</f>
        <v>0</v>
      </c>
      <c r="H119" s="81">
        <f>SUMIFS('VS praxe dle ročníků'!$E$36:$E$67,'VS praxe dle ročníků'!$A$36:$A$67,$A119,'VS praxe dle ročníků'!$B$36:$B$67,$C119)</f>
        <v>0</v>
      </c>
      <c r="I119" s="137"/>
      <c r="J119" s="80">
        <f>SUMIFS('VS praxe dle ročníků'!$E$82:$E$119,'VS praxe dle ročníků'!$A$82:$A$119,$A119,'VS praxe dle ročníků'!$B$82:$B$119,$C119)</f>
        <v>0</v>
      </c>
      <c r="K119" s="81">
        <f>SUMIFS('VS praxe dle ročníků'!$E$122:$E$193,'VS praxe dle ročníků'!$A$122:$A$193,$A119,'VS praxe dle ročníků'!$B$122:$B$193,$C119)</f>
        <v>0</v>
      </c>
      <c r="L119" s="137"/>
      <c r="M119" s="80">
        <f>SUMIFS('VS praxe dle ročníků'!$E$211:$E$248,'VS praxe dle ročníků'!$A$211:$A$248,$A119,'VS praxe dle ročníků'!$B$211:$B$248,$C119)</f>
        <v>0</v>
      </c>
      <c r="N119" s="98">
        <f>SUMIFS('VS praxe dle ročníků'!$E$251:$E$345,'VS praxe dle ročníků'!$A$251:$A$345,$A119,'VS praxe dle ročníků'!$B$251:$B$345,$C119)</f>
        <v>0</v>
      </c>
      <c r="O119" s="134"/>
      <c r="P119" s="104">
        <f>SUMIFS('IP Praxe dle ročníků'!$E$6:$E$78,'IP Praxe dle ročníků'!$A$6:$A$78,$B119,'IP Praxe dle ročníků'!$B$6:$B$78,$C119)</f>
        <v>48</v>
      </c>
      <c r="Q119" s="81">
        <f>SUMIFS('IP Praxe dle ročníků'!$E$82:$E$154,'IP Praxe dle ročníků'!$A$82:$A$154,$B119,'IP Praxe dle ročníků'!$B$82:$B$154,$C119)</f>
        <v>48</v>
      </c>
      <c r="R119" s="137">
        <v>1</v>
      </c>
      <c r="S119" s="80">
        <f>SUMIFS('IP Praxe dle ročníků'!$E$159:$E$234,'IP Praxe dle ročníků'!$A$159:$A$234,$B119,'IP Praxe dle ročníků'!$B$159:$B$234,$C119)</f>
        <v>0</v>
      </c>
      <c r="T119" s="98">
        <f>SUMIFS('IP Praxe dle ročníků'!$E$238:$E$308,'IP Praxe dle ročníků'!$A$238:$A$308,$B119,'IP Praxe dle ročníků'!$B$238:$B$308,$C119)</f>
        <v>0</v>
      </c>
    </row>
    <row r="120" spans="1:20" ht="13.5" customHeight="1">
      <c r="B120" s="50">
        <v>2</v>
      </c>
      <c r="C120" s="72" t="s">
        <v>581</v>
      </c>
      <c r="D120" s="91"/>
      <c r="E120" s="59"/>
      <c r="F120" s="68" t="s">
        <v>710</v>
      </c>
      <c r="G120" s="104">
        <f>SUMIFS('VS praxe dle ročníků'!$E$4:$E$33,'VS praxe dle ročníků'!$A$4:$A$33,$A120,'VS praxe dle ročníků'!$B$4:$B$33,$C120)</f>
        <v>0</v>
      </c>
      <c r="H120" s="81">
        <f>SUMIFS('VS praxe dle ročníků'!$E$36:$E$67,'VS praxe dle ročníků'!$A$36:$A$67,$A120,'VS praxe dle ročníků'!$B$36:$B$67,$C120)</f>
        <v>0</v>
      </c>
      <c r="I120" s="137"/>
      <c r="J120" s="80">
        <f>SUMIFS('VS praxe dle ročníků'!$E$82:$E$119,'VS praxe dle ročníků'!$A$82:$A$119,$A120,'VS praxe dle ročníků'!$B$82:$B$119,$C120)</f>
        <v>0</v>
      </c>
      <c r="K120" s="81">
        <f>SUMIFS('VS praxe dle ročníků'!$E$122:$E$193,'VS praxe dle ročníků'!$A$122:$A$193,$A120,'VS praxe dle ročníků'!$B$122:$B$193,$C120)</f>
        <v>0</v>
      </c>
      <c r="L120" s="137"/>
      <c r="M120" s="80">
        <f>SUMIFS('VS praxe dle ročníků'!$E$211:$E$248,'VS praxe dle ročníků'!$A$211:$A$248,$A120,'VS praxe dle ročníků'!$B$211:$B$248,$C120)</f>
        <v>0</v>
      </c>
      <c r="N120" s="98">
        <f>SUMIFS('VS praxe dle ročníků'!$E$251:$E$345,'VS praxe dle ročníků'!$A$251:$A$345,$A120,'VS praxe dle ročníků'!$B$251:$B$345,$C120)</f>
        <v>0</v>
      </c>
      <c r="O120" s="134"/>
      <c r="P120" s="104">
        <f>SUMIFS('IP Praxe dle ročníků'!$E$6:$E$78,'IP Praxe dle ročníků'!$A$6:$A$78,$B120,'IP Praxe dle ročníků'!$B$6:$B$78,$C120)</f>
        <v>48</v>
      </c>
      <c r="Q120" s="81">
        <f>SUMIFS('IP Praxe dle ročníků'!$E$82:$E$154,'IP Praxe dle ročníků'!$A$82:$A$154,$B120,'IP Praxe dle ročníků'!$B$82:$B$154,$C120)</f>
        <v>48</v>
      </c>
      <c r="R120" s="137">
        <v>1</v>
      </c>
      <c r="S120" s="80">
        <f>SUMIFS('IP Praxe dle ročníků'!$E$159:$E$234,'IP Praxe dle ročníků'!$A$159:$A$234,$B120,'IP Praxe dle ročníků'!$B$159:$B$234,$C120)</f>
        <v>0</v>
      </c>
      <c r="T120" s="98">
        <f>SUMIFS('IP Praxe dle ročníků'!$E$238:$E$308,'IP Praxe dle ročníků'!$A$238:$A$308,$B120,'IP Praxe dle ročníků'!$B$238:$B$308,$C120)</f>
        <v>0</v>
      </c>
    </row>
    <row r="121" spans="1:20" ht="13.5" customHeight="1">
      <c r="C121" s="72"/>
      <c r="D121" s="91"/>
      <c r="E121" s="59"/>
      <c r="F121" s="68"/>
      <c r="G121" s="104">
        <f>SUMIFS('VS praxe dle ročníků'!$E$4:$E$33,'VS praxe dle ročníků'!$A$4:$A$33,$A121,'VS praxe dle ročníků'!$B$4:$B$33,$C121)</f>
        <v>0</v>
      </c>
      <c r="H121" s="81">
        <f>SUMIFS('VS praxe dle ročníků'!$E$36:$E$67,'VS praxe dle ročníků'!$A$36:$A$67,$A121,'VS praxe dle ročníků'!$B$36:$B$67,$C121)</f>
        <v>0</v>
      </c>
      <c r="I121" s="137"/>
      <c r="J121" s="80">
        <f>SUMIFS('VS praxe dle ročníků'!$E$82:$E$119,'VS praxe dle ročníků'!$A$82:$A$119,$A121,'VS praxe dle ročníků'!$B$82:$B$119,$C121)</f>
        <v>0</v>
      </c>
      <c r="K121" s="81">
        <f>SUMIFS('VS praxe dle ročníků'!$E$122:$E$193,'VS praxe dle ročníků'!$A$122:$A$193,$A121,'VS praxe dle ročníků'!$B$122:$B$193,$C121)</f>
        <v>0</v>
      </c>
      <c r="L121" s="137"/>
      <c r="M121" s="80">
        <f>SUMIFS('VS praxe dle ročníků'!$E$211:$E$248,'VS praxe dle ročníků'!$A$211:$A$248,$A121,'VS praxe dle ročníků'!$B$211:$B$248,$C121)</f>
        <v>0</v>
      </c>
      <c r="N121" s="98">
        <f>SUMIFS('VS praxe dle ročníků'!$E$251:$E$345,'VS praxe dle ročníků'!$A$251:$A$345,$A121,'VS praxe dle ročníků'!$B$251:$B$345,$C121)</f>
        <v>0</v>
      </c>
      <c r="O121" s="134"/>
      <c r="P121" s="104">
        <f>SUMIFS('IP Praxe dle ročníků'!$E$6:$E$78,'IP Praxe dle ročníků'!$A$6:$A$78,$B121,'IP Praxe dle ročníků'!$B$6:$B$78,$C121)</f>
        <v>0</v>
      </c>
      <c r="Q121" s="81">
        <f>SUMIFS('IP Praxe dle ročníků'!$E$82:$E$154,'IP Praxe dle ročníků'!$A$82:$A$154,$B121,'IP Praxe dle ročníků'!$B$82:$B$154,$C121)</f>
        <v>0</v>
      </c>
      <c r="R121" s="137"/>
      <c r="S121" s="80">
        <f>SUMIFS('IP Praxe dle ročníků'!$E$159:$E$234,'IP Praxe dle ročníků'!$A$159:$A$234,$B121,'IP Praxe dle ročníků'!$B$159:$B$234,$C121)</f>
        <v>0</v>
      </c>
      <c r="T121" s="98">
        <f>SUMIFS('IP Praxe dle ročníků'!$E$238:$E$308,'IP Praxe dle ročníků'!$A$238:$A$308,$B121,'IP Praxe dle ročníků'!$B$238:$B$308,$C121)</f>
        <v>0</v>
      </c>
    </row>
    <row r="122" spans="1:20" ht="18.75" customHeight="1">
      <c r="A122" s="51">
        <v>7</v>
      </c>
      <c r="B122" s="51"/>
      <c r="C122" s="75" t="s">
        <v>222</v>
      </c>
      <c r="D122" s="63"/>
      <c r="E122" s="63"/>
      <c r="F122" s="69"/>
      <c r="G122" s="108"/>
      <c r="H122" s="109"/>
      <c r="I122" s="135"/>
      <c r="J122" s="109"/>
      <c r="K122" s="109"/>
      <c r="L122" s="135"/>
      <c r="M122" s="109"/>
      <c r="N122" s="109"/>
      <c r="O122" s="129"/>
      <c r="P122" s="102"/>
      <c r="Q122" s="62"/>
      <c r="R122" s="138"/>
      <c r="S122" s="79"/>
      <c r="T122" s="79"/>
    </row>
    <row r="123" spans="1:20" ht="13.5" customHeight="1">
      <c r="A123" s="64"/>
      <c r="B123" s="64"/>
      <c r="C123" s="71"/>
      <c r="D123" s="57" t="s">
        <v>435</v>
      </c>
      <c r="E123" s="56"/>
      <c r="F123" s="67"/>
      <c r="G123" s="110"/>
      <c r="H123" s="111"/>
      <c r="I123" s="136"/>
      <c r="J123" s="112"/>
      <c r="K123" s="111"/>
      <c r="L123" s="136"/>
      <c r="M123" s="112"/>
      <c r="N123" s="128"/>
      <c r="O123" s="133"/>
      <c r="P123" s="103"/>
      <c r="Q123" s="97"/>
      <c r="R123" s="139"/>
      <c r="S123" s="96"/>
      <c r="T123" s="107"/>
    </row>
    <row r="124" spans="1:20" ht="13.5" customHeight="1">
      <c r="A124" s="50">
        <v>7</v>
      </c>
      <c r="C124" s="72">
        <v>216</v>
      </c>
      <c r="D124" s="91"/>
      <c r="E124" s="59"/>
      <c r="F124" s="68"/>
      <c r="G124" s="104">
        <f>SUMIFS('VS praxe dle ročníků'!$E$4:$E$33,'VS praxe dle ročníků'!$A$4:$A$33,$A124,'VS praxe dle ročníků'!$B$4:$B$33,$C124)</f>
        <v>0</v>
      </c>
      <c r="H124" s="81">
        <f>SUMIFS('VS praxe dle ročníků'!$E$36:$E$67,'VS praxe dle ročníků'!$A$36:$A$67,$A124,'VS praxe dle ročníků'!$B$36:$B$67,$C124)</f>
        <v>0</v>
      </c>
      <c r="I124" s="137"/>
      <c r="J124" s="80">
        <f>SUMIFS('VS praxe dle ročníků'!$E$82:$E$119,'VS praxe dle ročníků'!$A$82:$A$119,$A124,'VS praxe dle ročníků'!$B$82:$B$119,$C124)</f>
        <v>0</v>
      </c>
      <c r="K124" s="81">
        <f>SUMIFS('VS praxe dle ročníků'!$E$122:$E$193,'VS praxe dle ročníků'!$A$122:$A$193,$A124,'VS praxe dle ročníků'!$B$122:$B$193,$C124)</f>
        <v>0</v>
      </c>
      <c r="L124" s="137"/>
      <c r="M124" s="80">
        <f>SUMIFS('VS praxe dle ročníků'!$E$211:$E$248,'VS praxe dle ročníků'!$A$211:$A$248,$A124,'VS praxe dle ročníků'!$B$211:$B$248,$C124)</f>
        <v>0</v>
      </c>
      <c r="N124" s="98">
        <f>SUMIFS('VS praxe dle ročníků'!$E$251:$E$345,'VS praxe dle ročníků'!$A$251:$A$345,$A124,'VS praxe dle ročníků'!$B$251:$B$345,$C124)</f>
        <v>0</v>
      </c>
      <c r="O124" s="134" t="s">
        <v>711</v>
      </c>
      <c r="P124" s="104">
        <f>SUMIFS('IP Praxe dle ročníků'!$E$6:$E$78,'IP Praxe dle ročníků'!$A$6:$A$78,$B124,'IP Praxe dle ročníků'!$B$6:$B$78,$C124)</f>
        <v>0</v>
      </c>
      <c r="Q124" s="81">
        <f>SUMIFS('IP Praxe dle ročníků'!$E$82:$E$154,'IP Praxe dle ročníků'!$A$82:$A$154,$B124,'IP Praxe dle ročníků'!$B$82:$B$154,$C124)</f>
        <v>0</v>
      </c>
      <c r="R124" s="137"/>
      <c r="S124" s="80">
        <f>SUMIFS('IP Praxe dle ročníků'!$E$159:$E$234,'IP Praxe dle ročníků'!$A$159:$A$234,$B124,'IP Praxe dle ročníků'!$B$159:$B$234,$C124)</f>
        <v>0</v>
      </c>
      <c r="T124" s="98">
        <f>SUMIFS('IP Praxe dle ročníků'!$E$238:$E$308,'IP Praxe dle ročníků'!$A$238:$A$308,$B124,'IP Praxe dle ročníků'!$B$238:$B$308,$C124)</f>
        <v>0</v>
      </c>
    </row>
    <row r="125" spans="1:20" ht="13.5" customHeight="1">
      <c r="C125" s="72"/>
      <c r="D125" s="91"/>
      <c r="E125" s="59">
        <v>21631</v>
      </c>
      <c r="F125" s="68" t="s">
        <v>712</v>
      </c>
      <c r="G125" s="104">
        <f>SUMIFS('VS praxe dle ročníků'!$E$4:$E$33,'VS praxe dle ročníků'!$A$4:$A$33,$A125,'VS praxe dle ročníků'!$B$4:$B$33,$C125)</f>
        <v>0</v>
      </c>
      <c r="H125" s="81">
        <f>SUMIFS('VS praxe dle ročníků'!$E$36:$E$67,'VS praxe dle ročníků'!$A$36:$A$67,$A125,'VS praxe dle ročníků'!$B$36:$B$67,$C125)</f>
        <v>0</v>
      </c>
      <c r="I125" s="137"/>
      <c r="J125" s="80">
        <f>SUMIFS('VS praxe dle ročníků'!$E$82:$E$119,'VS praxe dle ročníků'!$A$82:$A$119,$A125,'VS praxe dle ročníků'!$B$82:$B$119,$C125)</f>
        <v>0</v>
      </c>
      <c r="K125" s="81">
        <f>SUMIFS('VS praxe dle ročníků'!$E$122:$E$193,'VS praxe dle ročníků'!$A$122:$A$193,$A125,'VS praxe dle ročníků'!$B$122:$B$193,$C125)</f>
        <v>0</v>
      </c>
      <c r="L125" s="137"/>
      <c r="M125" s="80">
        <f>SUMIFS('VS praxe dle ročníků'!$E$211:$E$248,'VS praxe dle ročníků'!$A$211:$A$248,$A125,'VS praxe dle ročníků'!$B$211:$B$248,$C125)</f>
        <v>0</v>
      </c>
      <c r="N125" s="98">
        <f>SUMIFS('VS praxe dle ročníků'!$E$251:$E$345,'VS praxe dle ročníků'!$A$251:$A$345,$A125,'VS praxe dle ročníků'!$B$251:$B$345,$C125)</f>
        <v>0</v>
      </c>
      <c r="O125" s="134"/>
      <c r="P125" s="104">
        <f>SUMIFS('IP Praxe dle ročníků'!$E$6:$E$78,'IP Praxe dle ročníků'!$A$6:$A$78,$B125,'IP Praxe dle ročníků'!$B$6:$B$78,$C125)</f>
        <v>0</v>
      </c>
      <c r="Q125" s="81">
        <f>SUMIFS('IP Praxe dle ročníků'!$E$82:$E$154,'IP Praxe dle ročníků'!$A$82:$A$154,$B125,'IP Praxe dle ročníků'!$B$82:$B$154,$C125)</f>
        <v>0</v>
      </c>
      <c r="R125" s="137"/>
      <c r="S125" s="80">
        <f>SUMIFS('IP Praxe dle ročníků'!$E$159:$E$234,'IP Praxe dle ročníků'!$A$159:$A$234,$B125,'IP Praxe dle ročníků'!$B$159:$B$234,$C125)</f>
        <v>0</v>
      </c>
      <c r="T125" s="98">
        <f>SUMIFS('IP Praxe dle ročníků'!$E$238:$E$308,'IP Praxe dle ročníků'!$A$238:$A$308,$B125,'IP Praxe dle ročníků'!$B$238:$B$308,$C125)</f>
        <v>0</v>
      </c>
    </row>
    <row r="126" spans="1:20" ht="13.5" customHeight="1">
      <c r="C126" s="72"/>
      <c r="D126" s="91"/>
      <c r="E126" s="59">
        <v>21633</v>
      </c>
      <c r="F126" s="68" t="s">
        <v>713</v>
      </c>
      <c r="G126" s="104">
        <f>SUMIFS('VS praxe dle ročníků'!$E$4:$E$33,'VS praxe dle ročníků'!$A$4:$A$33,$A126,'VS praxe dle ročníků'!$B$4:$B$33,$C126)</f>
        <v>0</v>
      </c>
      <c r="H126" s="81">
        <f>SUMIFS('VS praxe dle ročníků'!$E$36:$E$67,'VS praxe dle ročníků'!$A$36:$A$67,$A126,'VS praxe dle ročníků'!$B$36:$B$67,$C126)</f>
        <v>0</v>
      </c>
      <c r="I126" s="137"/>
      <c r="J126" s="80">
        <f>SUMIFS('VS praxe dle ročníků'!$E$82:$E$119,'VS praxe dle ročníků'!$A$82:$A$119,$A126,'VS praxe dle ročníků'!$B$82:$B$119,$C126)</f>
        <v>0</v>
      </c>
      <c r="K126" s="81">
        <f>SUMIFS('VS praxe dle ročníků'!$E$122:$E$193,'VS praxe dle ročníků'!$A$122:$A$193,$A126,'VS praxe dle ročníků'!$B$122:$B$193,$C126)</f>
        <v>0</v>
      </c>
      <c r="L126" s="137"/>
      <c r="M126" s="80">
        <f>SUMIFS('VS praxe dle ročníků'!$E$211:$E$248,'VS praxe dle ročníků'!$A$211:$A$248,$A126,'VS praxe dle ročníků'!$B$211:$B$248,$C126)</f>
        <v>0</v>
      </c>
      <c r="N126" s="98">
        <f>SUMIFS('VS praxe dle ročníků'!$E$251:$E$345,'VS praxe dle ročníků'!$A$251:$A$345,$A126,'VS praxe dle ročníků'!$B$251:$B$345,$C126)</f>
        <v>0</v>
      </c>
      <c r="O126" s="134"/>
      <c r="P126" s="104">
        <f>SUMIFS('IP Praxe dle ročníků'!$E$6:$E$78,'IP Praxe dle ročníků'!$A$6:$A$78,$B126,'IP Praxe dle ročníků'!$B$6:$B$78,$C126)</f>
        <v>0</v>
      </c>
      <c r="Q126" s="81">
        <f>SUMIFS('IP Praxe dle ročníků'!$E$82:$E$154,'IP Praxe dle ročníků'!$A$82:$A$154,$B126,'IP Praxe dle ročníků'!$B$82:$B$154,$C126)</f>
        <v>0</v>
      </c>
      <c r="R126" s="137"/>
      <c r="S126" s="80">
        <f>SUMIFS('IP Praxe dle ročníků'!$E$159:$E$234,'IP Praxe dle ročníků'!$A$159:$A$234,$B126,'IP Praxe dle ročníků'!$B$159:$B$234,$C126)</f>
        <v>0</v>
      </c>
      <c r="T126" s="98">
        <f>SUMIFS('IP Praxe dle ročníků'!$E$238:$E$308,'IP Praxe dle ročníků'!$A$238:$A$308,$B126,'IP Praxe dle ročníků'!$B$238:$B$308,$C126)</f>
        <v>0</v>
      </c>
    </row>
    <row r="127" spans="1:20" ht="13.5" customHeight="1">
      <c r="A127" s="50">
        <v>7</v>
      </c>
      <c r="B127" s="50">
        <v>6</v>
      </c>
      <c r="C127" s="72" t="s">
        <v>588</v>
      </c>
      <c r="D127" s="91"/>
      <c r="E127" s="59"/>
      <c r="F127" s="68" t="s">
        <v>714</v>
      </c>
      <c r="G127" s="104">
        <f>SUMIFS('VS praxe dle ročníků'!$E$4:$E$33,'VS praxe dle ročníků'!$A$4:$A$33,$A127,'VS praxe dle ročníků'!$B$4:$B$33,$C127)</f>
        <v>0</v>
      </c>
      <c r="H127" s="81">
        <f>SUMIFS('VS praxe dle ročníků'!$E$36:$E$67,'VS praxe dle ročníků'!$A$36:$A$67,$A127,'VS praxe dle ročníků'!$B$36:$B$67,$C127)</f>
        <v>0</v>
      </c>
      <c r="I127" s="137"/>
      <c r="J127" s="80">
        <f>SUMIFS('VS praxe dle ročníků'!$E$82:$E$119,'VS praxe dle ročníků'!$A$82:$A$119,$A127,'VS praxe dle ročníků'!$B$82:$B$119,$C127)</f>
        <v>0</v>
      </c>
      <c r="K127" s="81">
        <f>SUMIFS('VS praxe dle ročníků'!$E$122:$E$193,'VS praxe dle ročníků'!$A$122:$A$193,$A127,'VS praxe dle ročníků'!$B$122:$B$193,$C127)</f>
        <v>0</v>
      </c>
      <c r="L127" s="137"/>
      <c r="M127" s="80">
        <f>SUMIFS('VS praxe dle ročníků'!$E$211:$E$248,'VS praxe dle ročníků'!$A$211:$A$248,$A127,'VS praxe dle ročníků'!$B$211:$B$248,$C127)</f>
        <v>0</v>
      </c>
      <c r="N127" s="98">
        <f>SUMIFS('VS praxe dle ročníků'!$E$251:$E$345,'VS praxe dle ročníků'!$A$251:$A$345,$A127,'VS praxe dle ročníků'!$B$251:$B$345,$C127)</f>
        <v>0</v>
      </c>
      <c r="O127" s="134"/>
      <c r="P127" s="104">
        <f>SUMIFS('IP Praxe dle ročníků'!$E$6:$E$78,'IP Praxe dle ročníků'!$A$6:$A$78,$B127,'IP Praxe dle ročníků'!$B$6:$B$78,$C127)</f>
        <v>0</v>
      </c>
      <c r="Q127" s="81">
        <f>SUMIFS('IP Praxe dle ročníků'!$E$82:$E$154,'IP Praxe dle ročníků'!$A$82:$A$154,$B127,'IP Praxe dle ročníků'!$B$82:$B$154,$C127)</f>
        <v>0</v>
      </c>
      <c r="R127" s="137"/>
      <c r="S127" s="80">
        <f>SUMIFS('IP Praxe dle ročníků'!$E$159:$E$234,'IP Praxe dle ročníků'!$A$159:$A$234,$B127,'IP Praxe dle ročníků'!$B$159:$B$234,$C127)</f>
        <v>48</v>
      </c>
      <c r="T127" s="98">
        <f>SUMIFS('IP Praxe dle ročníků'!$E$238:$E$308,'IP Praxe dle ročníků'!$A$238:$A$308,$B127,'IP Praxe dle ročníků'!$B$238:$B$308,$C127)</f>
        <v>48</v>
      </c>
    </row>
    <row r="128" spans="1:20" ht="13.5" customHeight="1">
      <c r="C128" s="72"/>
      <c r="D128" s="91"/>
      <c r="E128" s="59"/>
      <c r="F128" s="68"/>
      <c r="G128" s="104">
        <f>SUMIFS('VS praxe dle ročníků'!$E$4:$E$33,'VS praxe dle ročníků'!$A$4:$A$33,$A128,'VS praxe dle ročníků'!$B$4:$B$33,$C128)</f>
        <v>0</v>
      </c>
      <c r="H128" s="81">
        <f>SUMIFS('VS praxe dle ročníků'!$E$36:$E$67,'VS praxe dle ročníků'!$A$36:$A$67,$A128,'VS praxe dle ročníků'!$B$36:$B$67,$C128)</f>
        <v>0</v>
      </c>
      <c r="I128" s="137"/>
      <c r="J128" s="80">
        <f>SUMIFS('VS praxe dle ročníků'!$E$82:$E$119,'VS praxe dle ročníků'!$A$82:$A$119,$A128,'VS praxe dle ročníků'!$B$82:$B$119,$C128)</f>
        <v>0</v>
      </c>
      <c r="K128" s="81">
        <f>SUMIFS('VS praxe dle ročníků'!$E$122:$E$193,'VS praxe dle ročníků'!$A$122:$A$193,$A128,'VS praxe dle ročníků'!$B$122:$B$193,$C128)</f>
        <v>0</v>
      </c>
      <c r="L128" s="137"/>
      <c r="M128" s="80">
        <f>SUMIFS('VS praxe dle ročníků'!$E$211:$E$248,'VS praxe dle ročníků'!$A$211:$A$248,$A128,'VS praxe dle ročníků'!$B$211:$B$248,$C128)</f>
        <v>0</v>
      </c>
      <c r="N128" s="98">
        <f>SUMIFS('VS praxe dle ročníků'!$E$251:$E$345,'VS praxe dle ročníků'!$A$251:$A$345,$A128,'VS praxe dle ročníků'!$B$251:$B$345,$C128)</f>
        <v>0</v>
      </c>
      <c r="O128" s="134"/>
      <c r="P128" s="104">
        <f>SUMIFS('IP Praxe dle ročníků'!$E$6:$E$78,'IP Praxe dle ročníků'!$A$6:$A$78,$B128,'IP Praxe dle ročníků'!$B$6:$B$78,$C128)</f>
        <v>0</v>
      </c>
      <c r="Q128" s="81">
        <f>SUMIFS('IP Praxe dle ročníků'!$E$82:$E$154,'IP Praxe dle ročníků'!$A$82:$A$154,$B128,'IP Praxe dle ročníků'!$B$82:$B$154,$C128)</f>
        <v>0</v>
      </c>
      <c r="R128" s="137"/>
      <c r="S128" s="80">
        <f>SUMIFS('IP Praxe dle ročníků'!$E$159:$E$234,'IP Praxe dle ročníků'!$A$159:$A$234,$B128,'IP Praxe dle ročníků'!$B$159:$B$234,$C128)</f>
        <v>0</v>
      </c>
      <c r="T128" s="98">
        <f>SUMIFS('IP Praxe dle ročníků'!$E$238:$E$308,'IP Praxe dle ročníků'!$A$238:$A$308,$B128,'IP Praxe dle ročníků'!$B$238:$B$308,$C128)</f>
        <v>0</v>
      </c>
    </row>
    <row r="129" spans="1:20" ht="13.5" customHeight="1">
      <c r="C129" s="72"/>
      <c r="D129" s="91"/>
      <c r="E129" s="59"/>
      <c r="F129" s="68"/>
      <c r="G129" s="104">
        <f>SUMIFS('VS praxe dle ročníků'!$E$4:$E$33,'VS praxe dle ročníků'!$A$4:$A$33,$A129,'VS praxe dle ročníků'!$B$4:$B$33,$C129)</f>
        <v>0</v>
      </c>
      <c r="H129" s="81">
        <f>SUMIFS('VS praxe dle ročníků'!$E$36:$E$67,'VS praxe dle ročníků'!$A$36:$A$67,$A129,'VS praxe dle ročníků'!$B$36:$B$67,$C129)</f>
        <v>0</v>
      </c>
      <c r="I129" s="137"/>
      <c r="J129" s="80">
        <f>SUMIFS('VS praxe dle ročníků'!$E$82:$E$119,'VS praxe dle ročníků'!$A$82:$A$119,$A129,'VS praxe dle ročníků'!$B$82:$B$119,$C129)</f>
        <v>0</v>
      </c>
      <c r="K129" s="81">
        <f>SUMIFS('VS praxe dle ročníků'!$E$122:$E$193,'VS praxe dle ročníků'!$A$122:$A$193,$A129,'VS praxe dle ročníků'!$B$122:$B$193,$C129)</f>
        <v>0</v>
      </c>
      <c r="L129" s="137"/>
      <c r="M129" s="80">
        <f>SUMIFS('VS praxe dle ročníků'!$E$211:$E$248,'VS praxe dle ročníků'!$A$211:$A$248,$A129,'VS praxe dle ročníků'!$B$211:$B$248,$C129)</f>
        <v>0</v>
      </c>
      <c r="N129" s="98">
        <f>SUMIFS('VS praxe dle ročníků'!$E$251:$E$345,'VS praxe dle ročníků'!$A$251:$A$345,$A129,'VS praxe dle ročníků'!$B$251:$B$345,$C129)</f>
        <v>0</v>
      </c>
      <c r="O129" s="134"/>
      <c r="P129" s="104">
        <f>SUMIFS('IP Praxe dle ročníků'!$E$6:$E$78,'IP Praxe dle ročníků'!$A$6:$A$78,$B129,'IP Praxe dle ročníků'!$B$6:$B$78,$C129)</f>
        <v>0</v>
      </c>
      <c r="Q129" s="81">
        <f>SUMIFS('IP Praxe dle ročníků'!$E$82:$E$154,'IP Praxe dle ročníků'!$A$82:$A$154,$B129,'IP Praxe dle ročníků'!$B$82:$B$154,$C129)</f>
        <v>0</v>
      </c>
      <c r="R129" s="137"/>
      <c r="S129" s="80">
        <f>SUMIFS('IP Praxe dle ročníků'!$E$159:$E$234,'IP Praxe dle ročníků'!$A$159:$A$234,$B129,'IP Praxe dle ročníků'!$B$159:$B$234,$C129)</f>
        <v>0</v>
      </c>
      <c r="T129" s="98">
        <f>SUMIFS('IP Praxe dle ročníků'!$E$238:$E$308,'IP Praxe dle ročníků'!$A$238:$A$308,$B129,'IP Praxe dle ročníků'!$B$238:$B$308,$C129)</f>
        <v>0</v>
      </c>
    </row>
    <row r="130" spans="1:20" ht="13.5" customHeight="1">
      <c r="A130" s="64"/>
      <c r="B130" s="64"/>
      <c r="C130" s="71"/>
      <c r="D130" s="57" t="s">
        <v>715</v>
      </c>
      <c r="E130" s="56"/>
      <c r="F130" s="67"/>
      <c r="G130" s="110"/>
      <c r="H130" s="111"/>
      <c r="I130" s="136"/>
      <c r="J130" s="112"/>
      <c r="K130" s="111"/>
      <c r="L130" s="136"/>
      <c r="M130" s="112"/>
      <c r="N130" s="128"/>
      <c r="O130" s="133"/>
      <c r="P130" s="103"/>
      <c r="Q130" s="97"/>
      <c r="R130" s="139"/>
      <c r="S130" s="96"/>
      <c r="T130" s="107"/>
    </row>
    <row r="131" spans="1:20" ht="13.5" customHeight="1">
      <c r="A131" s="50">
        <v>7</v>
      </c>
      <c r="C131" s="72" t="s">
        <v>404</v>
      </c>
      <c r="D131" s="91"/>
      <c r="E131" s="59"/>
      <c r="F131" s="68"/>
      <c r="G131" s="104">
        <f>SUMIFS('VS praxe dle ročníků'!$E$4:$E$33,'VS praxe dle ročníků'!$A$4:$A$33,$A131,'VS praxe dle ročníků'!$B$4:$B$33,$C131)</f>
        <v>0</v>
      </c>
      <c r="H131" s="81">
        <f>SUMIFS('VS praxe dle ročníků'!$E$36:$E$67,'VS praxe dle ročníků'!$A$36:$A$67,$A131,'VS praxe dle ročníků'!$B$36:$B$67,$C131)</f>
        <v>0</v>
      </c>
      <c r="I131" s="137"/>
      <c r="J131" s="80">
        <f>SUMIFS('VS praxe dle ročníků'!$E$82:$E$119,'VS praxe dle ročníků'!$A$82:$A$119,$A131,'VS praxe dle ročníků'!$B$82:$B$119,$C131)</f>
        <v>0</v>
      </c>
      <c r="K131" s="81">
        <f>SUMIFS('VS praxe dle ročníků'!$E$122:$E$193,'VS praxe dle ročníků'!$A$122:$A$193,$A131,'VS praxe dle ročníků'!$B$122:$B$193,$C131)</f>
        <v>0</v>
      </c>
      <c r="L131" s="137"/>
      <c r="M131" s="80">
        <f>SUMIFS('VS praxe dle ročníků'!$E$211:$E$248,'VS praxe dle ročníků'!$A$211:$A$248,$A131,'VS praxe dle ročníků'!$B$211:$B$248,$C131)</f>
        <v>0</v>
      </c>
      <c r="N131" s="98">
        <f>SUMIFS('VS praxe dle ročníků'!$E$251:$E$345,'VS praxe dle ročníků'!$A$251:$A$345,$A131,'VS praxe dle ročníků'!$B$251:$B$345,$C131)</f>
        <v>0</v>
      </c>
      <c r="O131" s="134" t="s">
        <v>711</v>
      </c>
      <c r="P131" s="104">
        <f>SUMIFS('IP Praxe dle ročníků'!$E$6:$E$78,'IP Praxe dle ročníků'!$A$6:$A$78,$B131,'IP Praxe dle ročníků'!$B$6:$B$78,$C131)</f>
        <v>0</v>
      </c>
      <c r="Q131" s="81">
        <f>SUMIFS('IP Praxe dle ročníků'!$E$82:$E$154,'IP Praxe dle ročníků'!$A$82:$A$154,$B131,'IP Praxe dle ročníků'!$B$82:$B$154,$C131)</f>
        <v>0</v>
      </c>
      <c r="R131" s="137"/>
      <c r="S131" s="80">
        <f>SUMIFS('IP Praxe dle ročníků'!$E$159:$E$234,'IP Praxe dle ročníků'!$A$159:$A$234,$B131,'IP Praxe dle ročníků'!$B$159:$B$234,$C131)</f>
        <v>0</v>
      </c>
      <c r="T131" s="98">
        <f>SUMIFS('IP Praxe dle ročníků'!$E$238:$E$308,'IP Praxe dle ročníků'!$A$238:$A$308,$B131,'IP Praxe dle ročníků'!$B$238:$B$308,$C131)</f>
        <v>0</v>
      </c>
    </row>
    <row r="132" spans="1:20" ht="13.5" customHeight="1">
      <c r="A132" s="50">
        <v>9</v>
      </c>
      <c r="C132" s="72" t="s">
        <v>404</v>
      </c>
      <c r="D132" s="91"/>
      <c r="E132" s="59"/>
      <c r="F132" s="68"/>
      <c r="G132" s="104">
        <f>SUMIFS('VS praxe dle ročníků'!$E$4:$E$33,'VS praxe dle ročníků'!$A$4:$A$33,$A132,'VS praxe dle ročníků'!$B$4:$B$33,$C132)</f>
        <v>0</v>
      </c>
      <c r="H132" s="81">
        <f>SUMIFS('VS praxe dle ročníků'!$E$36:$E$67,'VS praxe dle ročníků'!$A$36:$A$67,$A132,'VS praxe dle ročníků'!$B$36:$B$67,$C132)</f>
        <v>0</v>
      </c>
      <c r="I132" s="137"/>
      <c r="J132" s="80">
        <f>SUMIFS('VS praxe dle ročníků'!$E$82:$E$119,'VS praxe dle ročníků'!$A$82:$A$119,$A132,'VS praxe dle ročníků'!$B$82:$B$119,$C132)</f>
        <v>0</v>
      </c>
      <c r="K132" s="81">
        <f>SUMIFS('VS praxe dle ročníků'!$E$122:$E$193,'VS praxe dle ročníků'!$A$122:$A$193,$A132,'VS praxe dle ročníků'!$B$122:$B$193,$C132)</f>
        <v>0</v>
      </c>
      <c r="L132" s="137"/>
      <c r="M132" s="80">
        <f>SUMIFS('VS praxe dle ročníků'!$E$211:$E$248,'VS praxe dle ročníků'!$A$211:$A$248,$A132,'VS praxe dle ročníků'!$B$211:$B$248,$C132)</f>
        <v>0</v>
      </c>
      <c r="N132" s="98">
        <f>SUMIFS('VS praxe dle ročníků'!$E$251:$E$345,'VS praxe dle ročníků'!$A$251:$A$345,$A132,'VS praxe dle ročníků'!$B$251:$B$345,$C132)</f>
        <v>0</v>
      </c>
      <c r="O132" s="134" t="s">
        <v>716</v>
      </c>
      <c r="P132" s="104">
        <f>SUMIFS('IP Praxe dle ročníků'!$E$6:$E$78,'IP Praxe dle ročníků'!$A$6:$A$78,$B132,'IP Praxe dle ročníků'!$B$6:$B$78,$C132)</f>
        <v>0</v>
      </c>
      <c r="Q132" s="81">
        <f>SUMIFS('IP Praxe dle ročníků'!$E$82:$E$154,'IP Praxe dle ročníků'!$A$82:$A$154,$B132,'IP Praxe dle ročníků'!$B$82:$B$154,$C132)</f>
        <v>0</v>
      </c>
      <c r="R132" s="137"/>
      <c r="S132" s="80">
        <f>SUMIFS('IP Praxe dle ročníků'!$E$159:$E$234,'IP Praxe dle ročníků'!$A$159:$A$234,$B132,'IP Praxe dle ročníků'!$B$159:$B$234,$C132)</f>
        <v>0</v>
      </c>
      <c r="T132" s="98">
        <f>SUMIFS('IP Praxe dle ročníků'!$E$238:$E$308,'IP Praxe dle ročníků'!$A$238:$A$308,$B132,'IP Praxe dle ročníků'!$B$238:$B$308,$C132)</f>
        <v>0</v>
      </c>
    </row>
    <row r="133" spans="1:20" ht="13.5" customHeight="1">
      <c r="C133" s="72"/>
      <c r="D133" s="91"/>
      <c r="E133" s="59"/>
      <c r="F133" s="68"/>
      <c r="G133" s="104">
        <f>SUMIFS('VS praxe dle ročníků'!$E$4:$E$33,'VS praxe dle ročníků'!$A$4:$A$33,$A133,'VS praxe dle ročníků'!$B$4:$B$33,$C133)</f>
        <v>0</v>
      </c>
      <c r="H133" s="81">
        <f>SUMIFS('VS praxe dle ročníků'!$E$36:$E$67,'VS praxe dle ročníků'!$A$36:$A$67,$A133,'VS praxe dle ročníků'!$B$36:$B$67,$C133)</f>
        <v>0</v>
      </c>
      <c r="I133" s="137"/>
      <c r="J133" s="80">
        <f>SUMIFS('VS praxe dle ročníků'!$E$82:$E$119,'VS praxe dle ročníků'!$A$82:$A$119,$A133,'VS praxe dle ročníků'!$B$82:$B$119,$C133)</f>
        <v>0</v>
      </c>
      <c r="K133" s="81">
        <f>SUMIFS('VS praxe dle ročníků'!$E$122:$E$193,'VS praxe dle ročníků'!$A$122:$A$193,$A133,'VS praxe dle ročníků'!$B$122:$B$193,$C133)</f>
        <v>0</v>
      </c>
      <c r="L133" s="137"/>
      <c r="M133" s="80">
        <f>SUMIFS('VS praxe dle ročníků'!$E$211:$E$248,'VS praxe dle ročníků'!$A$211:$A$248,$A133,'VS praxe dle ročníků'!$B$211:$B$248,$C133)</f>
        <v>0</v>
      </c>
      <c r="N133" s="98">
        <f>SUMIFS('VS praxe dle ročníků'!$E$251:$E$345,'VS praxe dle ročníků'!$A$251:$A$345,$A133,'VS praxe dle ročníků'!$B$251:$B$345,$C133)</f>
        <v>0</v>
      </c>
      <c r="O133" s="131"/>
      <c r="P133" s="104">
        <f>SUMIFS('IP Praxe dle ročníků'!$E$6:$E$78,'IP Praxe dle ročníků'!$A$6:$A$78,$B133,'IP Praxe dle ročníků'!$B$6:$B$78,$C133)</f>
        <v>0</v>
      </c>
      <c r="Q133" s="81">
        <f>SUMIFS('IP Praxe dle ročníků'!$E$82:$E$154,'IP Praxe dle ročníků'!$A$82:$A$154,$B133,'IP Praxe dle ročníků'!$B$82:$B$154,$C133)</f>
        <v>0</v>
      </c>
      <c r="R133" s="137"/>
      <c r="S133" s="80">
        <f>SUMIFS('IP Praxe dle ročníků'!$E$159:$E$234,'IP Praxe dle ročníků'!$A$159:$A$234,$B133,'IP Praxe dle ročníků'!$B$159:$B$234,$C133)</f>
        <v>0</v>
      </c>
      <c r="T133" s="98">
        <f>SUMIFS('IP Praxe dle ročníků'!$E$238:$E$308,'IP Praxe dle ročníků'!$A$238:$A$308,$B133,'IP Praxe dle ročníků'!$B$238:$B$308,$C133)</f>
        <v>0</v>
      </c>
    </row>
    <row r="134" spans="1:20" ht="13.5" customHeight="1">
      <c r="A134" s="64">
        <v>7</v>
      </c>
      <c r="B134" s="64"/>
      <c r="C134" s="71" t="s">
        <v>398</v>
      </c>
      <c r="D134" s="57" t="s">
        <v>717</v>
      </c>
      <c r="E134" s="56"/>
      <c r="F134" s="67"/>
      <c r="G134" s="110"/>
      <c r="H134" s="111"/>
      <c r="I134" s="136"/>
      <c r="J134" s="112"/>
      <c r="K134" s="111"/>
      <c r="L134" s="136"/>
      <c r="M134" s="112"/>
      <c r="N134" s="128"/>
      <c r="O134" s="133"/>
      <c r="P134" s="103"/>
      <c r="Q134" s="97"/>
      <c r="R134" s="139"/>
      <c r="S134" s="96"/>
      <c r="T134" s="107"/>
    </row>
    <row r="135" spans="1:20" ht="13.5" customHeight="1">
      <c r="A135" s="50">
        <v>7</v>
      </c>
      <c r="C135" s="72" t="s">
        <v>398</v>
      </c>
      <c r="D135" s="91"/>
      <c r="E135" s="59"/>
      <c r="F135" s="68"/>
      <c r="G135" s="104">
        <f>SUMIFS('VS praxe dle ročníků'!$E$4:$E$33,'VS praxe dle ročníků'!$A$4:$A$33,$A135,'VS praxe dle ročníků'!$B$4:$B$33,$C135)</f>
        <v>0</v>
      </c>
      <c r="H135" s="81">
        <f>SUMIFS('VS praxe dle ročníků'!$E$36:$E$67,'VS praxe dle ročníků'!$A$36:$A$67,$A135,'VS praxe dle ročníků'!$B$36:$B$67,$C135)</f>
        <v>0</v>
      </c>
      <c r="I135" s="137"/>
      <c r="J135" s="80">
        <f>SUMIFS('VS praxe dle ročníků'!$E$82:$E$119,'VS praxe dle ročníků'!$A$82:$A$119,$A135,'VS praxe dle ročníků'!$B$82:$B$119,$C135)</f>
        <v>0</v>
      </c>
      <c r="K135" s="81">
        <f>SUMIFS('VS praxe dle ročníků'!$E$122:$E$193,'VS praxe dle ročníků'!$A$122:$A$193,$A135,'VS praxe dle ročníků'!$B$122:$B$193,$C135)</f>
        <v>0</v>
      </c>
      <c r="L135" s="137"/>
      <c r="M135" s="80">
        <f>SUMIFS('VS praxe dle ročníků'!$E$211:$E$248,'VS praxe dle ročníků'!$A$211:$A$248,$A135,'VS praxe dle ročníků'!$B$211:$B$248,$C135)</f>
        <v>0</v>
      </c>
      <c r="N135" s="98">
        <f>SUMIFS('VS praxe dle ročníků'!$E$251:$E$345,'VS praxe dle ročníků'!$A$251:$A$345,$A135,'VS praxe dle ročníků'!$B$251:$B$345,$C135)</f>
        <v>0</v>
      </c>
      <c r="O135" s="134"/>
      <c r="P135" s="104"/>
      <c r="Q135" s="81"/>
      <c r="R135" s="137"/>
      <c r="S135" s="80"/>
      <c r="T135" s="98"/>
    </row>
    <row r="136" spans="1:20" ht="13.5" customHeight="1">
      <c r="C136" s="72"/>
      <c r="D136" s="91"/>
      <c r="E136" s="59"/>
      <c r="F136" s="68" t="s">
        <v>718</v>
      </c>
      <c r="G136" s="104">
        <f>SUMIFS('VS praxe dle ročníků'!$E$4:$E$33,'VS praxe dle ročníků'!$A$4:$A$33,$A136,'VS praxe dle ročníků'!$B$4:$B$33,$C136)</f>
        <v>0</v>
      </c>
      <c r="H136" s="81">
        <f>SUMIFS('VS praxe dle ročníků'!$E$36:$E$67,'VS praxe dle ročníků'!$A$36:$A$67,$A136,'VS praxe dle ročníků'!$B$36:$B$67,$C136)</f>
        <v>0</v>
      </c>
      <c r="I136" s="137"/>
      <c r="J136" s="80">
        <f>SUMIFS('VS praxe dle ročníků'!$E$82:$E$119,'VS praxe dle ročníků'!$A$82:$A$119,$A136,'VS praxe dle ročníků'!$B$82:$B$119,$C136)</f>
        <v>0</v>
      </c>
      <c r="K136" s="81">
        <f>SUMIFS('VS praxe dle ročníků'!$E$122:$E$193,'VS praxe dle ročníků'!$A$122:$A$193,$A136,'VS praxe dle ročníků'!$B$122:$B$193,$C136)</f>
        <v>0</v>
      </c>
      <c r="L136" s="137"/>
      <c r="M136" s="80">
        <f>SUMIFS('VS praxe dle ročníků'!$E$211:$E$248,'VS praxe dle ročníků'!$A$211:$A$248,$A136,'VS praxe dle ročníků'!$B$211:$B$248,$C136)</f>
        <v>0</v>
      </c>
      <c r="N136" s="98">
        <f>SUMIFS('VS praxe dle ročníků'!$E$251:$E$345,'VS praxe dle ročníků'!$A$251:$A$345,$A136,'VS praxe dle ročníků'!$B$251:$B$345,$C136)</f>
        <v>0</v>
      </c>
      <c r="O136" s="134"/>
      <c r="P136" s="104">
        <f>SUMIFS('IP Praxe dle ročníků'!$E$6:$E$78,'IP Praxe dle ročníků'!$A$6:$A$78,$B136,'IP Praxe dle ročníků'!$B$6:$B$78,$C136)</f>
        <v>0</v>
      </c>
      <c r="Q136" s="81">
        <f>SUMIFS('IP Praxe dle ročníků'!$E$82:$E$154,'IP Praxe dle ročníků'!$A$82:$A$154,$B136,'IP Praxe dle ročníků'!$B$82:$B$154,$C136)</f>
        <v>0</v>
      </c>
      <c r="R136" s="137"/>
      <c r="S136" s="80">
        <f>SUMIFS('IP Praxe dle ročníků'!$E$159:$E$234,'IP Praxe dle ročníků'!$A$159:$A$234,$B136,'IP Praxe dle ročníků'!$B$159:$B$234,$C136)</f>
        <v>0</v>
      </c>
      <c r="T136" s="98">
        <f>SUMIFS('IP Praxe dle ročníků'!$E$238:$E$308,'IP Praxe dle ročníků'!$A$238:$A$308,$B136,'IP Praxe dle ročníků'!$B$238:$B$308,$C136)</f>
        <v>0</v>
      </c>
    </row>
    <row r="137" spans="1:20" ht="13.5" customHeight="1">
      <c r="C137" s="72"/>
      <c r="D137" s="91"/>
      <c r="E137" s="59"/>
      <c r="F137" s="68" t="s">
        <v>407</v>
      </c>
      <c r="G137" s="104">
        <f>SUMIFS('VS praxe dle ročníků'!$E$4:$E$33,'VS praxe dle ročníků'!$A$4:$A$33,$A137,'VS praxe dle ročníků'!$B$4:$B$33,$C137)</f>
        <v>0</v>
      </c>
      <c r="H137" s="81">
        <f>SUMIFS('VS praxe dle ročníků'!$E$36:$E$67,'VS praxe dle ročníků'!$A$36:$A$67,$A137,'VS praxe dle ročníků'!$B$36:$B$67,$C137)</f>
        <v>0</v>
      </c>
      <c r="I137" s="137"/>
      <c r="J137" s="80">
        <f>SUMIFS('VS praxe dle ročníků'!$E$82:$E$119,'VS praxe dle ročníků'!$A$82:$A$119,$A137,'VS praxe dle ročníků'!$B$82:$B$119,$C137)</f>
        <v>0</v>
      </c>
      <c r="K137" s="81">
        <f>SUMIFS('VS praxe dle ročníků'!$E$122:$E$193,'VS praxe dle ročníků'!$A$122:$A$193,$A137,'VS praxe dle ročníků'!$B$122:$B$193,$C137)</f>
        <v>0</v>
      </c>
      <c r="L137" s="137"/>
      <c r="M137" s="80">
        <f>SUMIFS('VS praxe dle ročníků'!$E$211:$E$248,'VS praxe dle ročníků'!$A$211:$A$248,$A137,'VS praxe dle ročníků'!$B$211:$B$248,$C137)</f>
        <v>0</v>
      </c>
      <c r="N137" s="98">
        <f>SUMIFS('VS praxe dle ročníků'!$E$251:$E$345,'VS praxe dle ročníků'!$A$251:$A$345,$A137,'VS praxe dle ročníků'!$B$251:$B$345,$C137)</f>
        <v>0</v>
      </c>
      <c r="O137" s="134"/>
      <c r="P137" s="104">
        <f>SUMIFS('IP Praxe dle ročníků'!$E$6:$E$78,'IP Praxe dle ročníků'!$A$6:$A$78,$B137,'IP Praxe dle ročníků'!$B$6:$B$78,$C137)</f>
        <v>0</v>
      </c>
      <c r="Q137" s="81">
        <f>SUMIFS('IP Praxe dle ročníků'!$E$82:$E$154,'IP Praxe dle ročníků'!$A$82:$A$154,$B137,'IP Praxe dle ročníků'!$B$82:$B$154,$C137)</f>
        <v>0</v>
      </c>
      <c r="R137" s="137"/>
      <c r="S137" s="80">
        <f>SUMIFS('IP Praxe dle ročníků'!$E$159:$E$234,'IP Praxe dle ročníků'!$A$159:$A$234,$B137,'IP Praxe dle ročníků'!$B$159:$B$234,$C137)</f>
        <v>0</v>
      </c>
      <c r="T137" s="98">
        <f>SUMIFS('IP Praxe dle ročníků'!$E$238:$E$308,'IP Praxe dle ročníků'!$A$238:$A$308,$B137,'IP Praxe dle ročníků'!$B$238:$B$308,$C137)</f>
        <v>0</v>
      </c>
    </row>
    <row r="138" spans="1:20" ht="13.5" customHeight="1">
      <c r="C138" s="72"/>
      <c r="D138" s="91"/>
      <c r="E138" s="59"/>
      <c r="F138" s="68" t="s">
        <v>406</v>
      </c>
      <c r="G138" s="104">
        <f>SUMIFS('VS praxe dle ročníků'!$E$4:$E$33,'VS praxe dle ročníků'!$A$4:$A$33,$A138,'VS praxe dle ročníků'!$B$4:$B$33,$C138)</f>
        <v>0</v>
      </c>
      <c r="H138" s="81">
        <f>SUMIFS('VS praxe dle ročníků'!$E$36:$E$67,'VS praxe dle ročníků'!$A$36:$A$67,$A138,'VS praxe dle ročníků'!$B$36:$B$67,$C138)</f>
        <v>0</v>
      </c>
      <c r="I138" s="137"/>
      <c r="J138" s="80">
        <f>SUMIFS('VS praxe dle ročníků'!$E$82:$E$119,'VS praxe dle ročníků'!$A$82:$A$119,$A138,'VS praxe dle ročníků'!$B$82:$B$119,$C138)</f>
        <v>0</v>
      </c>
      <c r="K138" s="81">
        <f>SUMIFS('VS praxe dle ročníků'!$E$122:$E$193,'VS praxe dle ročníků'!$A$122:$A$193,$A138,'VS praxe dle ročníků'!$B$122:$B$193,$C138)</f>
        <v>0</v>
      </c>
      <c r="L138" s="137"/>
      <c r="M138" s="80">
        <f>SUMIFS('VS praxe dle ročníků'!$E$211:$E$248,'VS praxe dle ročníků'!$A$211:$A$248,$A138,'VS praxe dle ročníků'!$B$211:$B$248,$C138)</f>
        <v>0</v>
      </c>
      <c r="N138" s="98">
        <f>SUMIFS('VS praxe dle ročníků'!$E$251:$E$345,'VS praxe dle ročníků'!$A$251:$A$345,$A138,'VS praxe dle ročníků'!$B$251:$B$345,$C138)</f>
        <v>0</v>
      </c>
      <c r="O138" s="134"/>
      <c r="P138" s="104">
        <f>SUMIFS('IP Praxe dle ročníků'!$E$6:$E$78,'IP Praxe dle ročníků'!$A$6:$A$78,$B138,'IP Praxe dle ročníků'!$B$6:$B$78,$C138)</f>
        <v>0</v>
      </c>
      <c r="Q138" s="81">
        <f>SUMIFS('IP Praxe dle ročníků'!$E$82:$E$154,'IP Praxe dle ročníků'!$A$82:$A$154,$B138,'IP Praxe dle ročníků'!$B$82:$B$154,$C138)</f>
        <v>0</v>
      </c>
      <c r="R138" s="137"/>
      <c r="S138" s="80">
        <f>SUMIFS('IP Praxe dle ročníků'!$E$159:$E$234,'IP Praxe dle ročníků'!$A$159:$A$234,$B138,'IP Praxe dle ročníků'!$B$159:$B$234,$C138)</f>
        <v>0</v>
      </c>
      <c r="T138" s="98">
        <f>SUMIFS('IP Praxe dle ročníků'!$E$238:$E$308,'IP Praxe dle ročníků'!$A$238:$A$308,$B138,'IP Praxe dle ročníků'!$B$238:$B$308,$C138)</f>
        <v>0</v>
      </c>
    </row>
    <row r="139" spans="1:20" ht="13.5" customHeight="1">
      <c r="C139" s="72"/>
      <c r="D139" s="91"/>
      <c r="E139" s="59"/>
      <c r="F139" s="68" t="s">
        <v>719</v>
      </c>
      <c r="G139" s="104">
        <f>SUMIFS('VS praxe dle ročníků'!$E$4:$E$33,'VS praxe dle ročníků'!$A$4:$A$33,$A139,'VS praxe dle ročníků'!$B$4:$B$33,$C139)</f>
        <v>0</v>
      </c>
      <c r="H139" s="81">
        <f>SUMIFS('VS praxe dle ročníků'!$E$36:$E$67,'VS praxe dle ročníků'!$A$36:$A$67,$A139,'VS praxe dle ročníků'!$B$36:$B$67,$C139)</f>
        <v>0</v>
      </c>
      <c r="I139" s="137"/>
      <c r="J139" s="80">
        <f>SUMIFS('VS praxe dle ročníků'!$E$82:$E$119,'VS praxe dle ročníků'!$A$82:$A$119,$A139,'VS praxe dle ročníků'!$B$82:$B$119,$C139)</f>
        <v>0</v>
      </c>
      <c r="K139" s="81">
        <f>SUMIFS('VS praxe dle ročníků'!$E$122:$E$193,'VS praxe dle ročníků'!$A$122:$A$193,$A139,'VS praxe dle ročníků'!$B$122:$B$193,$C139)</f>
        <v>0</v>
      </c>
      <c r="L139" s="137"/>
      <c r="M139" s="80">
        <f>SUMIFS('VS praxe dle ročníků'!$E$211:$E$248,'VS praxe dle ročníků'!$A$211:$A$248,$A139,'VS praxe dle ročníků'!$B$211:$B$248,$C139)</f>
        <v>0</v>
      </c>
      <c r="N139" s="98">
        <f>SUMIFS('VS praxe dle ročníků'!$E$251:$E$345,'VS praxe dle ročníků'!$A$251:$A$345,$A139,'VS praxe dle ročníků'!$B$251:$B$345,$C139)</f>
        <v>0</v>
      </c>
      <c r="O139" s="134"/>
      <c r="P139" s="104">
        <f>SUMIFS('IP Praxe dle ročníků'!$E$6:$E$78,'IP Praxe dle ročníků'!$A$6:$A$78,$B139,'IP Praxe dle ročníků'!$B$6:$B$78,$C139)</f>
        <v>0</v>
      </c>
      <c r="Q139" s="81">
        <f>SUMIFS('IP Praxe dle ročníků'!$E$82:$E$154,'IP Praxe dle ročníků'!$A$82:$A$154,$B139,'IP Praxe dle ročníků'!$B$82:$B$154,$C139)</f>
        <v>0</v>
      </c>
      <c r="R139" s="137"/>
      <c r="S139" s="80">
        <f>SUMIFS('IP Praxe dle ročníků'!$E$159:$E$234,'IP Praxe dle ročníků'!$A$159:$A$234,$B139,'IP Praxe dle ročníků'!$B$159:$B$234,$C139)</f>
        <v>0</v>
      </c>
      <c r="T139" s="98">
        <f>SUMIFS('IP Praxe dle ročníků'!$E$238:$E$308,'IP Praxe dle ročníků'!$A$238:$A$308,$B139,'IP Praxe dle ročníků'!$B$238:$B$308,$C139)</f>
        <v>0</v>
      </c>
    </row>
    <row r="140" spans="1:20" ht="13.5" customHeight="1">
      <c r="C140" s="72"/>
      <c r="D140" s="91"/>
      <c r="E140" s="59"/>
      <c r="F140" s="68"/>
      <c r="G140" s="104">
        <f>SUMIFS('VS praxe dle ročníků'!$E$4:$E$33,'VS praxe dle ročníků'!$A$4:$A$33,$A140,'VS praxe dle ročníků'!$B$4:$B$33,$C140)</f>
        <v>0</v>
      </c>
      <c r="H140" s="81">
        <f>SUMIFS('VS praxe dle ročníků'!$E$36:$E$67,'VS praxe dle ročníků'!$A$36:$A$67,$A140,'VS praxe dle ročníků'!$B$36:$B$67,$C140)</f>
        <v>0</v>
      </c>
      <c r="I140" s="137"/>
      <c r="J140" s="80">
        <f>SUMIFS('VS praxe dle ročníků'!$E$82:$E$119,'VS praxe dle ročníků'!$A$82:$A$119,$A140,'VS praxe dle ročníků'!$B$82:$B$119,$C140)</f>
        <v>0</v>
      </c>
      <c r="K140" s="81">
        <f>SUMIFS('VS praxe dle ročníků'!$E$122:$E$193,'VS praxe dle ročníků'!$A$122:$A$193,$A140,'VS praxe dle ročníků'!$B$122:$B$193,$C140)</f>
        <v>0</v>
      </c>
      <c r="L140" s="137"/>
      <c r="M140" s="80">
        <f>SUMIFS('VS praxe dle ročníků'!$E$211:$E$248,'VS praxe dle ročníků'!$A$211:$A$248,$A140,'VS praxe dle ročníků'!$B$211:$B$248,$C140)</f>
        <v>0</v>
      </c>
      <c r="N140" s="98">
        <f>SUMIFS('VS praxe dle ročníků'!$E$251:$E$345,'VS praxe dle ročníků'!$A$251:$A$345,$A140,'VS praxe dle ročníků'!$B$251:$B$345,$C140)</f>
        <v>0</v>
      </c>
      <c r="O140" s="134"/>
      <c r="P140" s="104">
        <f>SUMIFS('IP Praxe dle ročníků'!$E$6:$E$78,'IP Praxe dle ročníků'!$A$6:$A$78,$B140,'IP Praxe dle ročníků'!$B$6:$B$78,$C140)</f>
        <v>0</v>
      </c>
      <c r="Q140" s="81">
        <f>SUMIFS('IP Praxe dle ročníků'!$E$82:$E$154,'IP Praxe dle ročníků'!$A$82:$A$154,$B140,'IP Praxe dle ročníků'!$B$82:$B$154,$C140)</f>
        <v>0</v>
      </c>
      <c r="R140" s="137"/>
      <c r="S140" s="80">
        <f>SUMIFS('IP Praxe dle ročníků'!$E$159:$E$234,'IP Praxe dle ročníků'!$A$159:$A$234,$B140,'IP Praxe dle ročníků'!$B$159:$B$234,$C140)</f>
        <v>0</v>
      </c>
      <c r="T140" s="98">
        <f>SUMIFS('IP Praxe dle ročníků'!$E$238:$E$308,'IP Praxe dle ročníků'!$A$238:$A$308,$B140,'IP Praxe dle ročníků'!$B$238:$B$308,$C140)</f>
        <v>0</v>
      </c>
    </row>
    <row r="141" spans="1:20" ht="18.75" customHeight="1">
      <c r="A141" s="51">
        <v>8</v>
      </c>
      <c r="B141" s="51"/>
      <c r="C141" s="75" t="s">
        <v>262</v>
      </c>
      <c r="D141" s="63"/>
      <c r="E141" s="63"/>
      <c r="F141" s="69"/>
      <c r="G141" s="108"/>
      <c r="H141" s="109"/>
      <c r="I141" s="135"/>
      <c r="J141" s="109"/>
      <c r="K141" s="109"/>
      <c r="L141" s="135"/>
      <c r="M141" s="109"/>
      <c r="N141" s="109"/>
      <c r="O141" s="129"/>
      <c r="P141" s="102"/>
      <c r="Q141" s="62"/>
      <c r="R141" s="138"/>
      <c r="S141" s="79"/>
      <c r="T141" s="79"/>
    </row>
    <row r="142" spans="1:20" ht="13.5" customHeight="1">
      <c r="A142" s="64"/>
      <c r="B142" s="64"/>
      <c r="C142" s="71"/>
      <c r="D142" s="57" t="s">
        <v>532</v>
      </c>
      <c r="E142" s="56"/>
      <c r="F142" s="67"/>
      <c r="G142" s="110"/>
      <c r="H142" s="111"/>
      <c r="I142" s="136"/>
      <c r="J142" s="112"/>
      <c r="K142" s="111"/>
      <c r="L142" s="136"/>
      <c r="M142" s="112"/>
      <c r="N142" s="128"/>
      <c r="O142" s="133"/>
      <c r="P142" s="103"/>
      <c r="Q142" s="97"/>
      <c r="R142" s="139"/>
      <c r="S142" s="96"/>
      <c r="T142" s="107"/>
    </row>
    <row r="143" spans="1:20" ht="13.5" customHeight="1">
      <c r="A143" s="50">
        <v>8</v>
      </c>
      <c r="C143" s="72">
        <v>236</v>
      </c>
      <c r="D143" s="91"/>
      <c r="E143" s="59"/>
      <c r="F143" s="68"/>
      <c r="G143" s="104">
        <f>SUMIFS('VS praxe dle ročníků'!$E$4:$E$33,'VS praxe dle ročníků'!$A$4:$A$33,$A143,'VS praxe dle ročníků'!$B$4:$B$33,$C143)</f>
        <v>0</v>
      </c>
      <c r="H143" s="81">
        <f>SUMIFS('VS praxe dle ročníků'!$E$36:$E$67,'VS praxe dle ročníků'!$A$36:$A$67,$A143,'VS praxe dle ročníků'!$B$36:$B$67,$C143)</f>
        <v>0</v>
      </c>
      <c r="I143" s="137"/>
      <c r="J143" s="80">
        <f>SUMIFS('VS praxe dle ročníků'!$E$82:$E$119,'VS praxe dle ročníků'!$A$82:$A$119,$A143,'VS praxe dle ročníků'!$B$82:$B$119,$C143)</f>
        <v>0</v>
      </c>
      <c r="K143" s="81">
        <f>SUMIFS('VS praxe dle ročníků'!$E$122:$E$193,'VS praxe dle ročníků'!$A$122:$A$193,$A143,'VS praxe dle ročníků'!$B$122:$B$193,$C143)</f>
        <v>0</v>
      </c>
      <c r="L143" s="137"/>
      <c r="M143" s="80">
        <f>SUMIFS('VS praxe dle ročníků'!$E$211:$E$248,'VS praxe dle ročníků'!$A$211:$A$248,$A143,'VS praxe dle ročníků'!$B$211:$B$248,$C143)</f>
        <v>0</v>
      </c>
      <c r="N143" s="98">
        <f>SUMIFS('VS praxe dle ročníků'!$E$251:$E$345,'VS praxe dle ročníků'!$A$251:$A$345,$A143,'VS praxe dle ročníků'!$B$251:$B$345,$C143)</f>
        <v>0</v>
      </c>
      <c r="O143" s="134" t="s">
        <v>720</v>
      </c>
      <c r="P143" s="104">
        <f>SUMIFS('IP Praxe dle ročníků'!$E$6:$E$78,'IP Praxe dle ročníků'!$A$6:$A$78,$B143,'IP Praxe dle ročníků'!$B$6:$B$78,$C143)</f>
        <v>0</v>
      </c>
      <c r="Q143" s="81">
        <f>SUMIFS('IP Praxe dle ročníků'!$E$82:$E$154,'IP Praxe dle ročníků'!$A$82:$A$154,$B143,'IP Praxe dle ročníků'!$B$82:$B$154,$C143)</f>
        <v>0</v>
      </c>
      <c r="R143" s="137"/>
      <c r="S143" s="80">
        <f>SUMIFS('IP Praxe dle ročníků'!$E$159:$E$234,'IP Praxe dle ročníků'!$A$159:$A$234,$B143,'IP Praxe dle ročníků'!$B$159:$B$234,$C143)</f>
        <v>0</v>
      </c>
      <c r="T143" s="98">
        <f>SUMIFS('IP Praxe dle ročníků'!$E$238:$E$308,'IP Praxe dle ročníků'!$A$238:$A$308,$B143,'IP Praxe dle ročníků'!$B$238:$B$308,$C143)</f>
        <v>0</v>
      </c>
    </row>
    <row r="144" spans="1:20" ht="13.5" customHeight="1">
      <c r="C144" s="72"/>
      <c r="D144" s="91"/>
      <c r="E144" s="59">
        <v>23631</v>
      </c>
      <c r="F144" s="68" t="s">
        <v>721</v>
      </c>
      <c r="G144" s="104">
        <f>SUMIFS('VS praxe dle ročníků'!$E$4:$E$33,'VS praxe dle ročníků'!$A$4:$A$33,$A144,'VS praxe dle ročníků'!$B$4:$B$33,$C144)</f>
        <v>0</v>
      </c>
      <c r="H144" s="81">
        <f>SUMIFS('VS praxe dle ročníků'!$E$36:$E$67,'VS praxe dle ročníků'!$A$36:$A$67,$A144,'VS praxe dle ročníků'!$B$36:$B$67,$C144)</f>
        <v>0</v>
      </c>
      <c r="I144" s="137"/>
      <c r="J144" s="80">
        <f>SUMIFS('VS praxe dle ročníků'!$E$82:$E$119,'VS praxe dle ročníků'!$A$82:$A$119,$A144,'VS praxe dle ročníků'!$B$82:$B$119,$C144)</f>
        <v>0</v>
      </c>
      <c r="K144" s="81">
        <f>SUMIFS('VS praxe dle ročníků'!$E$122:$E$193,'VS praxe dle ročníků'!$A$122:$A$193,$A144,'VS praxe dle ročníků'!$B$122:$B$193,$C144)</f>
        <v>0</v>
      </c>
      <c r="L144" s="137"/>
      <c r="M144" s="80">
        <f>SUMIFS('VS praxe dle ročníků'!$E$211:$E$248,'VS praxe dle ročníků'!$A$211:$A$248,$A144,'VS praxe dle ročníků'!$B$211:$B$248,$C144)</f>
        <v>0</v>
      </c>
      <c r="N144" s="98">
        <f>SUMIFS('VS praxe dle ročníků'!$E$251:$E$345,'VS praxe dle ročníků'!$A$251:$A$345,$A144,'VS praxe dle ročníků'!$B$251:$B$345,$C144)</f>
        <v>0</v>
      </c>
      <c r="O144" s="134"/>
      <c r="P144" s="104">
        <f>SUMIFS('IP Praxe dle ročníků'!$E$6:$E$78,'IP Praxe dle ročníků'!$A$6:$A$78,$B144,'IP Praxe dle ročníků'!$B$6:$B$78,$C144)</f>
        <v>0</v>
      </c>
      <c r="Q144" s="81">
        <f>SUMIFS('IP Praxe dle ročníků'!$E$82:$E$154,'IP Praxe dle ročníků'!$A$82:$A$154,$B144,'IP Praxe dle ročníků'!$B$82:$B$154,$C144)</f>
        <v>0</v>
      </c>
      <c r="R144" s="137"/>
      <c r="S144" s="80">
        <f>SUMIFS('IP Praxe dle ročníků'!$E$159:$E$234,'IP Praxe dle ročníků'!$A$159:$A$234,$B144,'IP Praxe dle ročníků'!$B$159:$B$234,$C144)</f>
        <v>0</v>
      </c>
      <c r="T144" s="98">
        <f>SUMIFS('IP Praxe dle ročníků'!$E$238:$E$308,'IP Praxe dle ročníků'!$A$238:$A$308,$B144,'IP Praxe dle ročníků'!$B$238:$B$308,$C144)</f>
        <v>0</v>
      </c>
    </row>
    <row r="145" spans="1:20" ht="13.5" customHeight="1">
      <c r="C145" s="72"/>
      <c r="D145" s="91"/>
      <c r="E145" s="59"/>
      <c r="F145" s="68"/>
      <c r="G145" s="104">
        <f>SUMIFS('VS praxe dle ročníků'!$E$4:$E$33,'VS praxe dle ročníků'!$A$4:$A$33,$A145,'VS praxe dle ročníků'!$B$4:$B$33,$C145)</f>
        <v>0</v>
      </c>
      <c r="H145" s="81">
        <f>SUMIFS('VS praxe dle ročníků'!$E$36:$E$67,'VS praxe dle ročníků'!$A$36:$A$67,$A145,'VS praxe dle ročníků'!$B$36:$B$67,$C145)</f>
        <v>0</v>
      </c>
      <c r="I145" s="137"/>
      <c r="J145" s="80">
        <f>SUMIFS('VS praxe dle ročníků'!$E$82:$E$119,'VS praxe dle ročníků'!$A$82:$A$119,$A145,'VS praxe dle ročníků'!$B$82:$B$119,$C145)</f>
        <v>0</v>
      </c>
      <c r="K145" s="81">
        <f>SUMIFS('VS praxe dle ročníků'!$E$122:$E$193,'VS praxe dle ročníků'!$A$122:$A$193,$A145,'VS praxe dle ročníků'!$B$122:$B$193,$C145)</f>
        <v>0</v>
      </c>
      <c r="L145" s="137"/>
      <c r="M145" s="80">
        <f>SUMIFS('VS praxe dle ročníků'!$E$211:$E$248,'VS praxe dle ročníků'!$A$211:$A$248,$A145,'VS praxe dle ročníků'!$B$211:$B$248,$C145)</f>
        <v>0</v>
      </c>
      <c r="N145" s="98">
        <f>SUMIFS('VS praxe dle ročníků'!$E$251:$E$345,'VS praxe dle ročníků'!$A$251:$A$345,$A145,'VS praxe dle ročníků'!$B$251:$B$345,$C145)</f>
        <v>0</v>
      </c>
      <c r="O145" s="134"/>
      <c r="P145" s="104">
        <f>SUMIFS('IP Praxe dle ročníků'!$E$6:$E$78,'IP Praxe dle ročníků'!$A$6:$A$78,$B145,'IP Praxe dle ročníků'!$B$6:$B$78,$C145)</f>
        <v>0</v>
      </c>
      <c r="Q145" s="81">
        <f>SUMIFS('IP Praxe dle ročníků'!$E$82:$E$154,'IP Praxe dle ročníků'!$A$82:$A$154,$B145,'IP Praxe dle ročníků'!$B$82:$B$154,$C145)</f>
        <v>0</v>
      </c>
      <c r="R145" s="137"/>
      <c r="S145" s="80">
        <f>SUMIFS('IP Praxe dle ročníků'!$E$159:$E$234,'IP Praxe dle ročníků'!$A$159:$A$234,$B145,'IP Praxe dle ročníků'!$B$159:$B$234,$C145)</f>
        <v>0</v>
      </c>
      <c r="T145" s="98">
        <f>SUMIFS('IP Praxe dle ročníků'!$E$238:$E$308,'IP Praxe dle ročníků'!$A$238:$A$308,$B145,'IP Praxe dle ročníků'!$B$238:$B$308,$C145)</f>
        <v>0</v>
      </c>
    </row>
    <row r="146" spans="1:20" ht="18.75" customHeight="1">
      <c r="A146" s="51">
        <v>9</v>
      </c>
      <c r="B146" s="51"/>
      <c r="C146" s="75" t="s">
        <v>264</v>
      </c>
      <c r="D146" s="63"/>
      <c r="E146" s="63"/>
      <c r="F146" s="69"/>
      <c r="G146" s="108"/>
      <c r="H146" s="109"/>
      <c r="I146" s="135"/>
      <c r="J146" s="109"/>
      <c r="K146" s="109"/>
      <c r="L146" s="135"/>
      <c r="M146" s="109"/>
      <c r="N146" s="109"/>
      <c r="O146" s="129"/>
      <c r="P146" s="102"/>
      <c r="Q146" s="62"/>
      <c r="R146" s="138"/>
      <c r="S146" s="79"/>
      <c r="T146" s="79"/>
    </row>
    <row r="147" spans="1:20" ht="13.5" customHeight="1">
      <c r="A147" s="64">
        <v>9</v>
      </c>
      <c r="B147" s="64"/>
      <c r="C147" s="71" t="s">
        <v>437</v>
      </c>
      <c r="D147" s="57" t="s">
        <v>438</v>
      </c>
      <c r="E147" s="56"/>
      <c r="F147" s="67"/>
      <c r="G147" s="110"/>
      <c r="H147" s="111"/>
      <c r="I147" s="136"/>
      <c r="J147" s="112"/>
      <c r="K147" s="111"/>
      <c r="L147" s="136"/>
      <c r="M147" s="112"/>
      <c r="N147" s="128"/>
      <c r="O147" s="130"/>
      <c r="P147" s="105"/>
      <c r="Q147" s="61"/>
      <c r="R147" s="140"/>
      <c r="S147" s="60"/>
      <c r="T147" s="99"/>
    </row>
    <row r="148" spans="1:20" ht="13.5" customHeight="1">
      <c r="A148" s="50">
        <v>9</v>
      </c>
      <c r="C148" s="72" t="s">
        <v>437</v>
      </c>
      <c r="D148" s="91"/>
      <c r="E148" s="59"/>
      <c r="F148" s="68"/>
      <c r="G148" s="104">
        <f>SUMIFS('VS praxe dle ročníků'!$E$4:$E$33,'VS praxe dle ročníků'!$A$4:$A$33,$A148,'VS praxe dle ročníků'!$B$4:$B$33,$C148)</f>
        <v>0</v>
      </c>
      <c r="H148" s="81">
        <f>SUMIFS('VS praxe dle ročníků'!$E$36:$E$67,'VS praxe dle ročníků'!$A$36:$A$67,$A148,'VS praxe dle ročníků'!$B$36:$B$67,$C148)</f>
        <v>0</v>
      </c>
      <c r="I148" s="137"/>
      <c r="J148" s="80">
        <f>SUMIFS('VS praxe dle ročníků'!$E$82:$E$119,'VS praxe dle ročníků'!$A$82:$A$119,$A148,'VS praxe dle ročníků'!$B$82:$B$119,$C148)</f>
        <v>0</v>
      </c>
      <c r="K148" s="81">
        <f>SUMIFS('VS praxe dle ročníků'!$E$122:$E$193,'VS praxe dle ročníků'!$A$122:$A$193,$A148,'VS praxe dle ročníků'!$B$122:$B$193,$C148)</f>
        <v>0</v>
      </c>
      <c r="L148" s="137"/>
      <c r="M148" s="80">
        <f>SUMIFS('VS praxe dle ročníků'!$E$211:$E$248,'VS praxe dle ročníků'!$A$211:$A$248,$A148,'VS praxe dle ročníků'!$B$211:$B$248,$C148)</f>
        <v>0</v>
      </c>
      <c r="N148" s="98">
        <f>SUMIFS('VS praxe dle ročníků'!$E$251:$E$345,'VS praxe dle ročníků'!$A$251:$A$345,$A148,'VS praxe dle ročníků'!$B$251:$B$345,$C148)</f>
        <v>0</v>
      </c>
      <c r="O148" s="134" t="s">
        <v>716</v>
      </c>
      <c r="P148" s="104">
        <f>SUMIFS('IP Praxe dle ročníků'!$E$6:$E$78,'IP Praxe dle ročníků'!$A$6:$A$78,$B148,'IP Praxe dle ročníků'!$B$6:$B$78,$C148)</f>
        <v>0</v>
      </c>
      <c r="Q148" s="81">
        <f>SUMIFS('IP Praxe dle ročníků'!$E$82:$E$154,'IP Praxe dle ročníků'!$A$82:$A$154,$B148,'IP Praxe dle ročníků'!$B$82:$B$154,$C148)</f>
        <v>0</v>
      </c>
      <c r="R148" s="137"/>
      <c r="S148" s="80">
        <f>SUMIFS('IP Praxe dle ročníků'!$E$159:$E$234,'IP Praxe dle ročníků'!$A$159:$A$234,$B148,'IP Praxe dle ročníků'!$B$159:$B$234,$C148)</f>
        <v>0</v>
      </c>
      <c r="T148" s="98">
        <f>SUMIFS('IP Praxe dle ročníků'!$E$238:$E$308,'IP Praxe dle ročníků'!$A$238:$A$308,$B148,'IP Praxe dle ročníků'!$B$238:$B$308,$C148)</f>
        <v>0</v>
      </c>
    </row>
    <row r="149" spans="1:20" ht="13.5" customHeight="1">
      <c r="C149" s="72"/>
      <c r="D149" s="91"/>
      <c r="E149" s="7"/>
      <c r="G149" s="104"/>
      <c r="H149" s="81"/>
      <c r="I149" s="137"/>
      <c r="J149" s="80"/>
      <c r="K149" s="81"/>
      <c r="L149" s="137"/>
      <c r="M149" s="80"/>
      <c r="N149" s="98"/>
      <c r="O149" s="131"/>
      <c r="P149" s="104"/>
      <c r="Q149" s="81"/>
      <c r="R149" s="137"/>
      <c r="S149" s="80"/>
      <c r="T149" s="98"/>
    </row>
    <row r="150" spans="1:20" ht="13.5" customHeight="1">
      <c r="A150" s="64">
        <v>9</v>
      </c>
      <c r="B150" s="64"/>
      <c r="C150" s="71" t="s">
        <v>409</v>
      </c>
      <c r="D150" s="57" t="s">
        <v>722</v>
      </c>
      <c r="E150" s="56"/>
      <c r="F150" s="67"/>
      <c r="G150" s="110"/>
      <c r="H150" s="111"/>
      <c r="I150" s="136"/>
      <c r="J150" s="112"/>
      <c r="K150" s="111"/>
      <c r="L150" s="136"/>
      <c r="M150" s="112"/>
      <c r="N150" s="128"/>
      <c r="O150" s="130"/>
      <c r="P150" s="105"/>
      <c r="Q150" s="61"/>
      <c r="R150" s="140"/>
      <c r="S150" s="60"/>
      <c r="T150" s="99"/>
    </row>
    <row r="151" spans="1:20" ht="13.5" customHeight="1">
      <c r="A151" s="50">
        <v>9</v>
      </c>
      <c r="C151" s="72" t="s">
        <v>409</v>
      </c>
      <c r="D151" s="91"/>
      <c r="E151" s="59"/>
      <c r="F151" s="68"/>
      <c r="G151" s="104">
        <f>SUMIFS('VS praxe dle ročníků'!$E$4:$E$33,'VS praxe dle ročníků'!$A$4:$A$33,$A151,'VS praxe dle ročníků'!$B$4:$B$33,$C151)</f>
        <v>0</v>
      </c>
      <c r="H151" s="81">
        <f>SUMIFS('VS praxe dle ročníků'!$E$36:$E$67,'VS praxe dle ročníků'!$A$36:$A$67,$A151,'VS praxe dle ročníků'!$B$36:$B$67,$C151)</f>
        <v>0</v>
      </c>
      <c r="I151" s="137"/>
      <c r="J151" s="80">
        <f>SUMIFS('VS praxe dle ročníků'!$E$82:$E$119,'VS praxe dle ročníků'!$A$82:$A$119,$A151,'VS praxe dle ročníků'!$B$82:$B$119,$C151)</f>
        <v>0</v>
      </c>
      <c r="K151" s="81">
        <f>SUMIFS('VS praxe dle ročníků'!$E$122:$E$193,'VS praxe dle ročníků'!$A$122:$A$193,$A151,'VS praxe dle ročníků'!$B$122:$B$193,$C151)</f>
        <v>0</v>
      </c>
      <c r="L151" s="137"/>
      <c r="M151" s="80">
        <f>SUMIFS('VS praxe dle ročníků'!$E$211:$E$248,'VS praxe dle ročníků'!$A$211:$A$248,$A151,'VS praxe dle ročníků'!$B$211:$B$248,$C151)</f>
        <v>0</v>
      </c>
      <c r="N151" s="98">
        <f>SUMIFS('VS praxe dle ročníků'!$E$251:$E$345,'VS praxe dle ročníků'!$A$251:$A$345,$A151,'VS praxe dle ročníků'!$B$251:$B$345,$C151)</f>
        <v>0</v>
      </c>
      <c r="O151" s="134" t="s">
        <v>716</v>
      </c>
      <c r="P151" s="104">
        <f>SUMIFS('IP Praxe dle ročníků'!$E$6:$E$78,'IP Praxe dle ročníků'!$A$6:$A$78,$B151,'IP Praxe dle ročníků'!$B$6:$B$78,$C151)</f>
        <v>0</v>
      </c>
      <c r="Q151" s="81">
        <f>SUMIFS('IP Praxe dle ročníků'!$E$82:$E$154,'IP Praxe dle ročníků'!$A$82:$A$154,$B151,'IP Praxe dle ročníků'!$B$82:$B$154,$C151)</f>
        <v>0</v>
      </c>
      <c r="R151" s="137"/>
      <c r="S151" s="80">
        <f>SUMIFS('IP Praxe dle ročníků'!$E$159:$E$234,'IP Praxe dle ročníků'!$A$159:$A$234,$B151,'IP Praxe dle ročníků'!$B$159:$B$234,$C151)</f>
        <v>0</v>
      </c>
      <c r="T151" s="98">
        <f>SUMIFS('IP Praxe dle ročníků'!$E$238:$E$308,'IP Praxe dle ročníků'!$A$238:$A$308,$B151,'IP Praxe dle ročníků'!$B$238:$B$308,$C151)</f>
        <v>0</v>
      </c>
    </row>
    <row r="152" spans="1:20" ht="13.5" customHeight="1">
      <c r="C152" s="72"/>
      <c r="D152" s="91"/>
      <c r="E152" s="59"/>
      <c r="F152" s="68"/>
      <c r="G152" s="104">
        <f>SUMIFS('VS praxe dle ročníků'!$E$4:$E$33,'VS praxe dle ročníků'!$A$4:$A$33,$A152,'VS praxe dle ročníků'!$B$4:$B$33,$C152)</f>
        <v>0</v>
      </c>
      <c r="H152" s="81">
        <f>SUMIFS('VS praxe dle ročníků'!$E$36:$E$67,'VS praxe dle ročníků'!$A$36:$A$67,$A152,'VS praxe dle ročníků'!$B$36:$B$67,$C152)</f>
        <v>0</v>
      </c>
      <c r="I152" s="137"/>
      <c r="J152" s="80">
        <f>SUMIFS('VS praxe dle ročníků'!$E$82:$E$119,'VS praxe dle ročníků'!$A$82:$A$119,$A152,'VS praxe dle ročníků'!$B$82:$B$119,$C152)</f>
        <v>0</v>
      </c>
      <c r="K152" s="81">
        <f>SUMIFS('VS praxe dle ročníků'!$E$122:$E$193,'VS praxe dle ročníků'!$A$122:$A$193,$A152,'VS praxe dle ročníků'!$B$122:$B$193,$C152)</f>
        <v>0</v>
      </c>
      <c r="L152" s="137"/>
      <c r="M152" s="80">
        <f>SUMIFS('VS praxe dle ročníků'!$E$211:$E$248,'VS praxe dle ročníků'!$A$211:$A$248,$A152,'VS praxe dle ročníků'!$B$211:$B$248,$C152)</f>
        <v>0</v>
      </c>
      <c r="N152" s="98">
        <f>SUMIFS('VS praxe dle ročníků'!$E$251:$E$345,'VS praxe dle ročníků'!$A$251:$A$345,$A152,'VS praxe dle ročníků'!$B$251:$B$345,$C152)</f>
        <v>0</v>
      </c>
      <c r="O152" s="134"/>
      <c r="P152" s="104">
        <f>SUMIFS('IP Praxe dle ročníků'!$E$6:$E$78,'IP Praxe dle ročníků'!$A$6:$A$78,$B152,'IP Praxe dle ročníků'!$B$6:$B$78,$C152)</f>
        <v>0</v>
      </c>
      <c r="Q152" s="81">
        <f>SUMIFS('IP Praxe dle ročníků'!$E$82:$E$154,'IP Praxe dle ročníků'!$A$82:$A$154,$B152,'IP Praxe dle ročníků'!$B$82:$B$154,$C152)</f>
        <v>0</v>
      </c>
      <c r="R152" s="137"/>
      <c r="S152" s="80">
        <f>SUMIFS('IP Praxe dle ročníků'!$E$159:$E$234,'IP Praxe dle ročníků'!$A$159:$A$234,$B152,'IP Praxe dle ročníků'!$B$159:$B$234,$C152)</f>
        <v>0</v>
      </c>
      <c r="T152" s="98">
        <f>SUMIFS('IP Praxe dle ročníků'!$E$238:$E$308,'IP Praxe dle ročníků'!$A$238:$A$308,$B152,'IP Praxe dle ročníků'!$B$238:$B$308,$C152)</f>
        <v>0</v>
      </c>
    </row>
    <row r="153" spans="1:20" ht="13.5" customHeight="1">
      <c r="C153" s="72"/>
      <c r="D153" s="91"/>
      <c r="E153" s="7"/>
      <c r="G153" s="104">
        <f>SUMIFS('VS praxe dle ročníků'!$E$4:$E$33,'VS praxe dle ročníků'!$A$4:$A$33,$A153,'VS praxe dle ročníků'!$B$4:$B$33,$C153)</f>
        <v>0</v>
      </c>
      <c r="H153" s="81">
        <f>SUMIFS('VS praxe dle ročníků'!$E$36:$E$67,'VS praxe dle ročníků'!$A$36:$A$67,$A153,'VS praxe dle ročníků'!$B$36:$B$67,$C153)</f>
        <v>0</v>
      </c>
      <c r="I153" s="137"/>
      <c r="J153" s="80">
        <f>SUMIFS('VS praxe dle ročníků'!$E$82:$E$119,'VS praxe dle ročníků'!$A$82:$A$119,$A153,'VS praxe dle ročníků'!$B$82:$B$119,$C153)</f>
        <v>0</v>
      </c>
      <c r="K153" s="81">
        <f>SUMIFS('VS praxe dle ročníků'!$E$122:$E$193,'VS praxe dle ročníků'!$A$122:$A$193,$A153,'VS praxe dle ročníků'!$B$122:$B$193,$C153)</f>
        <v>0</v>
      </c>
      <c r="L153" s="137"/>
      <c r="M153" s="80">
        <f>SUMIFS('VS praxe dle ročníků'!$E$211:$E$248,'VS praxe dle ročníků'!$A$211:$A$248,$A153,'VS praxe dle ročníků'!$B$211:$B$248,$C153)</f>
        <v>0</v>
      </c>
      <c r="N153" s="98">
        <f>SUMIFS('VS praxe dle ročníků'!$E$251:$E$345,'VS praxe dle ročníků'!$A$251:$A$345,$A153,'VS praxe dle ročníků'!$B$251:$B$345,$C153)</f>
        <v>0</v>
      </c>
      <c r="O153" s="134"/>
      <c r="P153" s="104">
        <f>SUMIFS('IP Praxe dle ročníků'!$E$6:$E$78,'IP Praxe dle ročníků'!$A$6:$A$78,$B153,'IP Praxe dle ročníků'!$B$6:$B$78,$C153)</f>
        <v>0</v>
      </c>
      <c r="Q153" s="81">
        <f>SUMIFS('IP Praxe dle ročníků'!$E$82:$E$154,'IP Praxe dle ročníků'!$A$82:$A$154,$B153,'IP Praxe dle ročníků'!$B$82:$B$154,$C153)</f>
        <v>0</v>
      </c>
      <c r="R153" s="137"/>
      <c r="S153" s="80">
        <f>SUMIFS('IP Praxe dle ročníků'!$E$159:$E$234,'IP Praxe dle ročníků'!$A$159:$A$234,$B153,'IP Praxe dle ročníků'!$B$159:$B$234,$C153)</f>
        <v>0</v>
      </c>
      <c r="T153" s="98">
        <f>SUMIFS('IP Praxe dle ročníků'!$E$238:$E$308,'IP Praxe dle ročníků'!$A$238:$A$308,$B153,'IP Praxe dle ročníků'!$B$238:$B$308,$C153)</f>
        <v>0</v>
      </c>
    </row>
    <row r="154" spans="1:20" ht="13.5" customHeight="1">
      <c r="A154" s="64">
        <v>9</v>
      </c>
      <c r="B154" s="64"/>
      <c r="C154" s="71" t="s">
        <v>398</v>
      </c>
      <c r="D154" s="57" t="s">
        <v>723</v>
      </c>
      <c r="E154" s="56"/>
      <c r="F154" s="67"/>
      <c r="G154" s="110"/>
      <c r="H154" s="111"/>
      <c r="I154" s="136"/>
      <c r="J154" s="112"/>
      <c r="K154" s="111"/>
      <c r="L154" s="136"/>
      <c r="M154" s="112"/>
      <c r="N154" s="128"/>
      <c r="O154" s="130"/>
      <c r="P154" s="105"/>
      <c r="Q154" s="61"/>
      <c r="R154" s="140"/>
      <c r="S154" s="60"/>
      <c r="T154" s="99"/>
    </row>
    <row r="155" spans="1:20" ht="13.5" customHeight="1">
      <c r="A155" s="50">
        <v>9</v>
      </c>
      <c r="C155" s="72" t="s">
        <v>398</v>
      </c>
      <c r="D155" s="91"/>
      <c r="E155" s="7"/>
      <c r="G155" s="104">
        <f>SUMIFS('VS praxe dle ročníků'!$E$4:$E$33,'VS praxe dle ročníků'!$A$4:$A$33,$A155,'VS praxe dle ročníků'!$B$4:$B$33,$C155)</f>
        <v>0</v>
      </c>
      <c r="H155" s="81">
        <f>SUMIFS('VS praxe dle ročníků'!$E$36:$E$67,'VS praxe dle ročníků'!$A$36:$A$67,$A155,'VS praxe dle ročníků'!$B$36:$B$67,$C155)</f>
        <v>0</v>
      </c>
      <c r="I155" s="137"/>
      <c r="J155" s="80">
        <f>SUMIFS('VS praxe dle ročníků'!$E$82:$E$119,'VS praxe dle ročníků'!$A$82:$A$119,$A155,'VS praxe dle ročníků'!$B$82:$B$119,$C155)</f>
        <v>0</v>
      </c>
      <c r="K155" s="81">
        <f>SUMIFS('VS praxe dle ročníků'!$E$122:$E$193,'VS praxe dle ročníků'!$A$122:$A$193,$A155,'VS praxe dle ročníků'!$B$122:$B$193,$C155)</f>
        <v>0</v>
      </c>
      <c r="L155" s="137"/>
      <c r="M155" s="80">
        <f>SUMIFS('VS praxe dle ročníků'!$E$211:$E$248,'VS praxe dle ročníků'!$A$211:$A$248,$A155,'VS praxe dle ročníků'!$B$211:$B$248,$C155)</f>
        <v>0</v>
      </c>
      <c r="N155" s="98">
        <f>SUMIFS('VS praxe dle ročníků'!$E$251:$E$345,'VS praxe dle ročníků'!$A$251:$A$345,$A155,'VS praxe dle ročníků'!$B$251:$B$345,$C155)</f>
        <v>0</v>
      </c>
      <c r="O155" s="134" t="s">
        <v>716</v>
      </c>
      <c r="P155" s="104"/>
      <c r="Q155" s="81"/>
      <c r="R155" s="137"/>
      <c r="S155" s="80"/>
      <c r="T155" s="98"/>
    </row>
    <row r="156" spans="1:20" ht="13.5" customHeight="1">
      <c r="C156" s="72"/>
      <c r="D156" s="91"/>
      <c r="E156" s="59"/>
      <c r="F156" s="68" t="s">
        <v>724</v>
      </c>
      <c r="G156" s="104">
        <f>SUMIFS('VS praxe dle ročníků'!$E$4:$E$33,'VS praxe dle ročníků'!$A$4:$A$33,$A156,'VS praxe dle ročníků'!$B$4:$B$33,$C156)</f>
        <v>0</v>
      </c>
      <c r="H156" s="81">
        <f>SUMIFS('VS praxe dle ročníků'!$E$36:$E$67,'VS praxe dle ročníků'!$A$36:$A$67,$A156,'VS praxe dle ročníků'!$B$36:$B$67,$C156)</f>
        <v>0</v>
      </c>
      <c r="I156" s="137"/>
      <c r="J156" s="80">
        <f>SUMIFS('VS praxe dle ročníků'!$E$82:$E$119,'VS praxe dle ročníků'!$A$82:$A$119,$A156,'VS praxe dle ročníků'!$B$82:$B$119,$C156)</f>
        <v>0</v>
      </c>
      <c r="K156" s="81">
        <f>SUMIFS('VS praxe dle ročníků'!$E$122:$E$193,'VS praxe dle ročníků'!$A$122:$A$193,$A156,'VS praxe dle ročníků'!$B$122:$B$193,$C156)</f>
        <v>0</v>
      </c>
      <c r="L156" s="137"/>
      <c r="M156" s="80">
        <f>SUMIFS('VS praxe dle ročníků'!$E$211:$E$248,'VS praxe dle ročníků'!$A$211:$A$248,$A156,'VS praxe dle ročníků'!$B$211:$B$248,$C156)</f>
        <v>0</v>
      </c>
      <c r="N156" s="98">
        <f>SUMIFS('VS praxe dle ročníků'!$E$251:$E$345,'VS praxe dle ročníků'!$A$251:$A$345,$A156,'VS praxe dle ročníků'!$B$251:$B$345,$C156)</f>
        <v>0</v>
      </c>
      <c r="O156" s="134"/>
      <c r="P156" s="104">
        <f>SUMIFS('IP Praxe dle ročníků'!$E$6:$E$78,'IP Praxe dle ročníků'!$A$6:$A$78,$B156,'IP Praxe dle ročníků'!$B$6:$B$78,$C156)</f>
        <v>0</v>
      </c>
      <c r="Q156" s="81">
        <f>SUMIFS('IP Praxe dle ročníků'!$E$82:$E$154,'IP Praxe dle ročníků'!$A$82:$A$154,$B156,'IP Praxe dle ročníků'!$B$82:$B$154,$C156)</f>
        <v>0</v>
      </c>
      <c r="R156" s="137"/>
      <c r="S156" s="80">
        <f>SUMIFS('IP Praxe dle ročníků'!$E$159:$E$234,'IP Praxe dle ročníků'!$A$159:$A$234,$B156,'IP Praxe dle ročníků'!$B$159:$B$234,$C156)</f>
        <v>0</v>
      </c>
      <c r="T156" s="98">
        <f>SUMIFS('IP Praxe dle ročníků'!$E$238:$E$308,'IP Praxe dle ročníků'!$A$238:$A$308,$B156,'IP Praxe dle ročníků'!$B$238:$B$308,$C156)</f>
        <v>0</v>
      </c>
    </row>
    <row r="157" spans="1:20" ht="13.5" customHeight="1">
      <c r="C157" s="72"/>
      <c r="D157" s="91"/>
      <c r="E157" s="59"/>
      <c r="F157" s="68" t="s">
        <v>725</v>
      </c>
      <c r="G157" s="104">
        <f>SUMIFS('VS praxe dle ročníků'!$E$4:$E$33,'VS praxe dle ročníků'!$A$4:$A$33,$A157,'VS praxe dle ročníků'!$B$4:$B$33,$C157)</f>
        <v>0</v>
      </c>
      <c r="H157" s="81">
        <f>SUMIFS('VS praxe dle ročníků'!$E$36:$E$67,'VS praxe dle ročníků'!$A$36:$A$67,$A157,'VS praxe dle ročníků'!$B$36:$B$67,$C157)</f>
        <v>0</v>
      </c>
      <c r="I157" s="137"/>
      <c r="J157" s="80">
        <f>SUMIFS('VS praxe dle ročníků'!$E$82:$E$119,'VS praxe dle ročníků'!$A$82:$A$119,$A157,'VS praxe dle ročníků'!$B$82:$B$119,$C157)</f>
        <v>0</v>
      </c>
      <c r="K157" s="81">
        <f>SUMIFS('VS praxe dle ročníků'!$E$122:$E$193,'VS praxe dle ročníků'!$A$122:$A$193,$A157,'VS praxe dle ročníků'!$B$122:$B$193,$C157)</f>
        <v>0</v>
      </c>
      <c r="L157" s="137"/>
      <c r="M157" s="80">
        <f>SUMIFS('VS praxe dle ročníků'!$E$211:$E$248,'VS praxe dle ročníků'!$A$211:$A$248,$A157,'VS praxe dle ročníků'!$B$211:$B$248,$C157)</f>
        <v>0</v>
      </c>
      <c r="N157" s="98">
        <f>SUMIFS('VS praxe dle ročníků'!$E$251:$E$345,'VS praxe dle ročníků'!$A$251:$A$345,$A157,'VS praxe dle ročníků'!$B$251:$B$345,$C157)</f>
        <v>0</v>
      </c>
      <c r="O157" s="134"/>
      <c r="P157" s="104">
        <f>SUMIFS('IP Praxe dle ročníků'!$E$6:$E$78,'IP Praxe dle ročníků'!$A$6:$A$78,$B157,'IP Praxe dle ročníků'!$B$6:$B$78,$C157)</f>
        <v>0</v>
      </c>
      <c r="Q157" s="81">
        <f>SUMIFS('IP Praxe dle ročníků'!$E$82:$E$154,'IP Praxe dle ročníků'!$A$82:$A$154,$B157,'IP Praxe dle ročníků'!$B$82:$B$154,$C157)</f>
        <v>0</v>
      </c>
      <c r="R157" s="137"/>
      <c r="S157" s="80">
        <f>SUMIFS('IP Praxe dle ročníků'!$E$159:$E$234,'IP Praxe dle ročníků'!$A$159:$A$234,$B157,'IP Praxe dle ročníků'!$B$159:$B$234,$C157)</f>
        <v>0</v>
      </c>
      <c r="T157" s="98">
        <f>SUMIFS('IP Praxe dle ročníků'!$E$238:$E$308,'IP Praxe dle ročníků'!$A$238:$A$308,$B157,'IP Praxe dle ročníků'!$B$238:$B$308,$C157)</f>
        <v>0</v>
      </c>
    </row>
    <row r="158" spans="1:20" ht="13.5" customHeight="1">
      <c r="C158" s="72"/>
      <c r="D158" s="91"/>
      <c r="E158" s="59"/>
      <c r="F158" s="68" t="s">
        <v>726</v>
      </c>
      <c r="G158" s="104">
        <f>SUMIFS('VS praxe dle ročníků'!$E$4:$E$33,'VS praxe dle ročníků'!$A$4:$A$33,$A158,'VS praxe dle ročníků'!$B$4:$B$33,$C158)</f>
        <v>0</v>
      </c>
      <c r="H158" s="81">
        <f>SUMIFS('VS praxe dle ročníků'!$E$36:$E$67,'VS praxe dle ročníků'!$A$36:$A$67,$A158,'VS praxe dle ročníků'!$B$36:$B$67,$C158)</f>
        <v>0</v>
      </c>
      <c r="I158" s="137"/>
      <c r="J158" s="80">
        <f>SUMIFS('VS praxe dle ročníků'!$E$82:$E$119,'VS praxe dle ročníků'!$A$82:$A$119,$A158,'VS praxe dle ročníků'!$B$82:$B$119,$C158)</f>
        <v>0</v>
      </c>
      <c r="K158" s="81">
        <f>SUMIFS('VS praxe dle ročníků'!$E$122:$E$193,'VS praxe dle ročníků'!$A$122:$A$193,$A158,'VS praxe dle ročníků'!$B$122:$B$193,$C158)</f>
        <v>0</v>
      </c>
      <c r="L158" s="137"/>
      <c r="M158" s="80">
        <f>SUMIFS('VS praxe dle ročníků'!$E$211:$E$248,'VS praxe dle ročníků'!$A$211:$A$248,$A158,'VS praxe dle ročníků'!$B$211:$B$248,$C158)</f>
        <v>0</v>
      </c>
      <c r="N158" s="98">
        <f>SUMIFS('VS praxe dle ročníků'!$E$251:$E$345,'VS praxe dle ročníků'!$A$251:$A$345,$A158,'VS praxe dle ročníků'!$B$251:$B$345,$C158)</f>
        <v>0</v>
      </c>
      <c r="O158" s="134"/>
      <c r="P158" s="104">
        <f>SUMIFS('IP Praxe dle ročníků'!$E$6:$E$78,'IP Praxe dle ročníků'!$A$6:$A$78,$B158,'IP Praxe dle ročníků'!$B$6:$B$78,$C158)</f>
        <v>0</v>
      </c>
      <c r="Q158" s="81">
        <f>SUMIFS('IP Praxe dle ročníků'!$E$82:$E$154,'IP Praxe dle ročníků'!$A$82:$A$154,$B158,'IP Praxe dle ročníků'!$B$82:$B$154,$C158)</f>
        <v>0</v>
      </c>
      <c r="R158" s="137"/>
      <c r="S158" s="80">
        <f>SUMIFS('IP Praxe dle ročníků'!$E$159:$E$234,'IP Praxe dle ročníků'!$A$159:$A$234,$B158,'IP Praxe dle ročníků'!$B$159:$B$234,$C158)</f>
        <v>0</v>
      </c>
      <c r="T158" s="98">
        <f>SUMIFS('IP Praxe dle ročníků'!$E$238:$E$308,'IP Praxe dle ročníků'!$A$238:$A$308,$B158,'IP Praxe dle ročníků'!$B$238:$B$308,$C158)</f>
        <v>0</v>
      </c>
    </row>
    <row r="159" spans="1:20" ht="13.5" customHeight="1">
      <c r="C159" s="72"/>
      <c r="D159" s="91"/>
      <c r="E159" s="59"/>
      <c r="F159" s="68"/>
      <c r="G159" s="104">
        <f>SUMIFS('VS praxe dle ročníků'!$E$4:$E$33,'VS praxe dle ročníků'!$A$4:$A$33,$A159,'VS praxe dle ročníků'!$B$4:$B$33,$C159)</f>
        <v>0</v>
      </c>
      <c r="H159" s="81">
        <f>SUMIFS('VS praxe dle ročníků'!$E$36:$E$67,'VS praxe dle ročníků'!$A$36:$A$67,$A159,'VS praxe dle ročníků'!$B$36:$B$67,$C159)</f>
        <v>0</v>
      </c>
      <c r="I159" s="137"/>
      <c r="J159" s="80">
        <f>SUMIFS('VS praxe dle ročníků'!$E$82:$E$119,'VS praxe dle ročníků'!$A$82:$A$119,$A159,'VS praxe dle ročníků'!$B$82:$B$119,$C159)</f>
        <v>0</v>
      </c>
      <c r="K159" s="81">
        <f>SUMIFS('VS praxe dle ročníků'!$E$122:$E$193,'VS praxe dle ročníků'!$A$122:$A$193,$A159,'VS praxe dle ročníků'!$B$122:$B$193,$C159)</f>
        <v>0</v>
      </c>
      <c r="L159" s="137"/>
      <c r="M159" s="80">
        <f>SUMIFS('VS praxe dle ročníků'!$E$211:$E$248,'VS praxe dle ročníků'!$A$211:$A$248,$A159,'VS praxe dle ročníků'!$B$211:$B$248,$C159)</f>
        <v>0</v>
      </c>
      <c r="N159" s="98">
        <f>SUMIFS('VS praxe dle ročníků'!$E$251:$E$345,'VS praxe dle ročníků'!$A$251:$A$345,$A159,'VS praxe dle ročníků'!$B$251:$B$345,$C159)</f>
        <v>0</v>
      </c>
      <c r="O159" s="134"/>
      <c r="P159" s="104">
        <f>SUMIFS('IP Praxe dle ročníků'!$E$6:$E$78,'IP Praxe dle ročníků'!$A$6:$A$78,$B159,'IP Praxe dle ročníků'!$B$6:$B$78,$C159)</f>
        <v>0</v>
      </c>
      <c r="Q159" s="81">
        <f>SUMIFS('IP Praxe dle ročníků'!$E$82:$E$154,'IP Praxe dle ročníků'!$A$82:$A$154,$B159,'IP Praxe dle ročníků'!$B$82:$B$154,$C159)</f>
        <v>0</v>
      </c>
      <c r="R159" s="137"/>
      <c r="S159" s="80">
        <f>SUMIFS('IP Praxe dle ročníků'!$E$159:$E$234,'IP Praxe dle ročníků'!$A$159:$A$234,$B159,'IP Praxe dle ročníků'!$B$159:$B$234,$C159)</f>
        <v>0</v>
      </c>
      <c r="T159" s="98">
        <f>SUMIFS('IP Praxe dle ročníků'!$E$238:$E$308,'IP Praxe dle ročníků'!$A$238:$A$308,$B159,'IP Praxe dle ročníků'!$B$238:$B$308,$C159)</f>
        <v>0</v>
      </c>
    </row>
    <row r="160" spans="1:20" ht="18.75" customHeight="1">
      <c r="A160" s="51">
        <v>10</v>
      </c>
      <c r="B160" s="51"/>
      <c r="C160" s="75" t="s">
        <v>261</v>
      </c>
      <c r="D160" s="63"/>
      <c r="E160" s="63"/>
      <c r="F160" s="69"/>
      <c r="G160" s="108"/>
      <c r="H160" s="109"/>
      <c r="I160" s="135"/>
      <c r="J160" s="109"/>
      <c r="K160" s="109"/>
      <c r="L160" s="135"/>
      <c r="M160" s="109"/>
      <c r="N160" s="109"/>
      <c r="O160" s="129"/>
      <c r="P160" s="102"/>
      <c r="Q160" s="62"/>
      <c r="R160" s="138"/>
      <c r="S160" s="79"/>
      <c r="T160" s="79"/>
    </row>
    <row r="161" spans="1:20" ht="13.5" customHeight="1">
      <c r="A161" s="64"/>
      <c r="B161" s="64"/>
      <c r="C161" s="71"/>
      <c r="D161" s="57" t="s">
        <v>521</v>
      </c>
      <c r="E161" s="56"/>
      <c r="F161" s="67"/>
      <c r="G161" s="110"/>
      <c r="H161" s="111"/>
      <c r="I161" s="136"/>
      <c r="J161" s="112"/>
      <c r="K161" s="111"/>
      <c r="L161" s="136"/>
      <c r="M161" s="112"/>
      <c r="N161" s="128"/>
      <c r="O161" s="133"/>
      <c r="P161" s="103"/>
      <c r="Q161" s="97"/>
      <c r="R161" s="139"/>
      <c r="S161" s="96"/>
      <c r="T161" s="107"/>
    </row>
    <row r="162" spans="1:20" ht="13.5" customHeight="1">
      <c r="A162" s="50">
        <v>10</v>
      </c>
      <c r="C162" s="72">
        <v>213</v>
      </c>
      <c r="D162" s="91"/>
      <c r="E162" s="59"/>
      <c r="F162" s="68"/>
      <c r="G162" s="104">
        <f>SUMIFS('VS praxe dle ročníků'!$E$4:$E$33,'VS praxe dle ročníků'!$A$4:$A$33,$A162,'VS praxe dle ročníků'!$B$4:$B$33,$C162)</f>
        <v>0</v>
      </c>
      <c r="H162" s="81">
        <f>SUMIFS('VS praxe dle ročníků'!$E$36:$E$67,'VS praxe dle ročníků'!$A$36:$A$67,$A162,'VS praxe dle ročníků'!$B$36:$B$67,$C162)</f>
        <v>0</v>
      </c>
      <c r="I162" s="137"/>
      <c r="J162" s="80">
        <f>SUMIFS('VS praxe dle ročníků'!$E$82:$E$119,'VS praxe dle ročníků'!$A$82:$A$119,$A162,'VS praxe dle ročníků'!$B$82:$B$119,$C162)</f>
        <v>0</v>
      </c>
      <c r="K162" s="81">
        <f>SUMIFS('VS praxe dle ročníků'!$E$122:$E$193,'VS praxe dle ročníků'!$A$122:$A$193,$A162,'VS praxe dle ročníků'!$B$122:$B$193,$C162)</f>
        <v>0</v>
      </c>
      <c r="L162" s="137"/>
      <c r="M162" s="80">
        <f>SUMIFS('VS praxe dle ročníků'!$E$211:$E$248,'VS praxe dle ročníků'!$A$211:$A$248,$A162,'VS praxe dle ročníků'!$B$211:$B$248,$C162)</f>
        <v>0</v>
      </c>
      <c r="N162" s="98">
        <f>SUMIFS('VS praxe dle ročníků'!$E$251:$E$345,'VS praxe dle ročníků'!$A$251:$A$345,$A162,'VS praxe dle ročníků'!$B$251:$B$345,$C162)</f>
        <v>0</v>
      </c>
      <c r="O162" s="134" t="s">
        <v>727</v>
      </c>
      <c r="P162" s="104">
        <f>SUMIFS('IP Praxe dle ročníků'!$E$6:$E$78,'IP Praxe dle ročníků'!$A$6:$A$78,$B162,'IP Praxe dle ročníků'!$B$6:$B$78,$C162)</f>
        <v>0</v>
      </c>
      <c r="Q162" s="81">
        <f>SUMIFS('IP Praxe dle ročníků'!$E$82:$E$154,'IP Praxe dle ročníků'!$A$82:$A$154,$B162,'IP Praxe dle ročníků'!$B$82:$B$154,$C162)</f>
        <v>0</v>
      </c>
      <c r="R162" s="137"/>
      <c r="S162" s="80">
        <f>SUMIFS('IP Praxe dle ročníků'!$E$159:$E$234,'IP Praxe dle ročníků'!$A$159:$A$234,$B162,'IP Praxe dle ročníků'!$B$159:$B$234,$C162)</f>
        <v>0</v>
      </c>
      <c r="T162" s="98">
        <f>SUMIFS('IP Praxe dle ročníků'!$E$238:$E$308,'IP Praxe dle ročníků'!$A$238:$A$308,$B162,'IP Praxe dle ročníků'!$B$238:$B$308,$C162)</f>
        <v>0</v>
      </c>
    </row>
    <row r="163" spans="1:20" ht="13.5" customHeight="1">
      <c r="C163" s="72"/>
      <c r="D163" s="91"/>
      <c r="E163" s="59">
        <v>21331</v>
      </c>
      <c r="F163" s="68" t="s">
        <v>728</v>
      </c>
      <c r="G163" s="104">
        <f>SUMIFS('VS praxe dle ročníků'!$E$4:$E$33,'VS praxe dle ročníků'!$A$4:$A$33,$A163,'VS praxe dle ročníků'!$B$4:$B$33,$C163)</f>
        <v>0</v>
      </c>
      <c r="H163" s="81">
        <f>SUMIFS('VS praxe dle ročníků'!$E$36:$E$67,'VS praxe dle ročníků'!$A$36:$A$67,$A163,'VS praxe dle ročníků'!$B$36:$B$67,$C163)</f>
        <v>0</v>
      </c>
      <c r="I163" s="137"/>
      <c r="J163" s="80">
        <f>SUMIFS('VS praxe dle ročníků'!$E$82:$E$119,'VS praxe dle ročníků'!$A$82:$A$119,$A163,'VS praxe dle ročníků'!$B$82:$B$119,$C163)</f>
        <v>0</v>
      </c>
      <c r="K163" s="81">
        <f>SUMIFS('VS praxe dle ročníků'!$E$122:$E$193,'VS praxe dle ročníků'!$A$122:$A$193,$A163,'VS praxe dle ročníků'!$B$122:$B$193,$C163)</f>
        <v>0</v>
      </c>
      <c r="L163" s="137"/>
      <c r="M163" s="80">
        <f>SUMIFS('VS praxe dle ročníků'!$E$211:$E$248,'VS praxe dle ročníků'!$A$211:$A$248,$A163,'VS praxe dle ročníků'!$B$211:$B$248,$C163)</f>
        <v>0</v>
      </c>
      <c r="N163" s="98">
        <f>SUMIFS('VS praxe dle ročníků'!$E$251:$E$345,'VS praxe dle ročníků'!$A$251:$A$345,$A163,'VS praxe dle ročníků'!$B$251:$B$345,$C163)</f>
        <v>0</v>
      </c>
      <c r="O163" s="134"/>
      <c r="P163" s="104">
        <f>SUMIFS('IP Praxe dle ročníků'!$E$6:$E$78,'IP Praxe dle ročníků'!$A$6:$A$78,$B163,'IP Praxe dle ročníků'!$B$6:$B$78,$C163)</f>
        <v>0</v>
      </c>
      <c r="Q163" s="81">
        <f>SUMIFS('IP Praxe dle ročníků'!$E$82:$E$154,'IP Praxe dle ročníků'!$A$82:$A$154,$B163,'IP Praxe dle ročníků'!$B$82:$B$154,$C163)</f>
        <v>0</v>
      </c>
      <c r="R163" s="137"/>
      <c r="S163" s="80">
        <f>SUMIFS('IP Praxe dle ročníků'!$E$159:$E$234,'IP Praxe dle ročníků'!$A$159:$A$234,$B163,'IP Praxe dle ročníků'!$B$159:$B$234,$C163)</f>
        <v>0</v>
      </c>
      <c r="T163" s="98">
        <f>SUMIFS('IP Praxe dle ročníků'!$E$238:$E$308,'IP Praxe dle ročníků'!$A$238:$A$308,$B163,'IP Praxe dle ročníků'!$B$238:$B$308,$C163)</f>
        <v>0</v>
      </c>
    </row>
    <row r="164" spans="1:20" ht="13.5" customHeight="1">
      <c r="C164" s="72"/>
      <c r="D164" s="91"/>
      <c r="E164" s="59">
        <v>21333</v>
      </c>
      <c r="F164" s="68" t="s">
        <v>729</v>
      </c>
      <c r="G164" s="104">
        <f>SUMIFS('VS praxe dle ročníků'!$E$4:$E$33,'VS praxe dle ročníků'!$A$4:$A$33,$A164,'VS praxe dle ročníků'!$B$4:$B$33,$C164)</f>
        <v>0</v>
      </c>
      <c r="H164" s="81">
        <f>SUMIFS('VS praxe dle ročníků'!$E$36:$E$67,'VS praxe dle ročníků'!$A$36:$A$67,$A164,'VS praxe dle ročníků'!$B$36:$B$67,$C164)</f>
        <v>0</v>
      </c>
      <c r="I164" s="137"/>
      <c r="J164" s="80">
        <f>SUMIFS('VS praxe dle ročníků'!$E$82:$E$119,'VS praxe dle ročníků'!$A$82:$A$119,$A164,'VS praxe dle ročníků'!$B$82:$B$119,$C164)</f>
        <v>0</v>
      </c>
      <c r="K164" s="81">
        <f>SUMIFS('VS praxe dle ročníků'!$E$122:$E$193,'VS praxe dle ročníků'!$A$122:$A$193,$A164,'VS praxe dle ročníků'!$B$122:$B$193,$C164)</f>
        <v>0</v>
      </c>
      <c r="L164" s="137"/>
      <c r="M164" s="80">
        <f>SUMIFS('VS praxe dle ročníků'!$E$211:$E$248,'VS praxe dle ročníků'!$A$211:$A$248,$A164,'VS praxe dle ročníků'!$B$211:$B$248,$C164)</f>
        <v>0</v>
      </c>
      <c r="N164" s="98">
        <f>SUMIFS('VS praxe dle ročníků'!$E$251:$E$345,'VS praxe dle ročníků'!$A$251:$A$345,$A164,'VS praxe dle ročníků'!$B$251:$B$345,$C164)</f>
        <v>0</v>
      </c>
      <c r="O164" s="134"/>
      <c r="P164" s="104">
        <f>SUMIFS('IP Praxe dle ročníků'!$E$6:$E$78,'IP Praxe dle ročníků'!$A$6:$A$78,$B164,'IP Praxe dle ročníků'!$B$6:$B$78,$C164)</f>
        <v>0</v>
      </c>
      <c r="Q164" s="81">
        <f>SUMIFS('IP Praxe dle ročníků'!$E$82:$E$154,'IP Praxe dle ročníků'!$A$82:$A$154,$B164,'IP Praxe dle ročníků'!$B$82:$B$154,$C164)</f>
        <v>0</v>
      </c>
      <c r="R164" s="137"/>
      <c r="S164" s="80">
        <f>SUMIFS('IP Praxe dle ročníků'!$E$159:$E$234,'IP Praxe dle ročníků'!$A$159:$A$234,$B164,'IP Praxe dle ročníků'!$B$159:$B$234,$C164)</f>
        <v>0</v>
      </c>
      <c r="T164" s="98">
        <f>SUMIFS('IP Praxe dle ročníků'!$E$238:$E$308,'IP Praxe dle ročníků'!$A$238:$A$308,$B164,'IP Praxe dle ročníků'!$B$238:$B$308,$C164)</f>
        <v>0</v>
      </c>
    </row>
    <row r="165" spans="1:20" ht="13.5" customHeight="1">
      <c r="C165" s="72"/>
      <c r="D165" s="91"/>
      <c r="E165" s="59">
        <v>21334</v>
      </c>
      <c r="F165" s="68" t="s">
        <v>730</v>
      </c>
      <c r="G165" s="104">
        <f>SUMIFS('VS praxe dle ročníků'!$E$4:$E$33,'VS praxe dle ročníků'!$A$4:$A$33,$A165,'VS praxe dle ročníků'!$B$4:$B$33,$C165)</f>
        <v>0</v>
      </c>
      <c r="H165" s="81">
        <f>SUMIFS('VS praxe dle ročníků'!$E$36:$E$67,'VS praxe dle ročníků'!$A$36:$A$67,$A165,'VS praxe dle ročníků'!$B$36:$B$67,$C165)</f>
        <v>0</v>
      </c>
      <c r="I165" s="137"/>
      <c r="J165" s="80">
        <f>SUMIFS('VS praxe dle ročníků'!$E$82:$E$119,'VS praxe dle ročníků'!$A$82:$A$119,$A165,'VS praxe dle ročníků'!$B$82:$B$119,$C165)</f>
        <v>0</v>
      </c>
      <c r="K165" s="81">
        <f>SUMIFS('VS praxe dle ročníků'!$E$122:$E$193,'VS praxe dle ročníků'!$A$122:$A$193,$A165,'VS praxe dle ročníků'!$B$122:$B$193,$C165)</f>
        <v>0</v>
      </c>
      <c r="L165" s="137"/>
      <c r="M165" s="80">
        <f>SUMIFS('VS praxe dle ročníků'!$E$211:$E$248,'VS praxe dle ročníků'!$A$211:$A$248,$A165,'VS praxe dle ročníků'!$B$211:$B$248,$C165)</f>
        <v>0</v>
      </c>
      <c r="N165" s="98">
        <f>SUMIFS('VS praxe dle ročníků'!$E$251:$E$345,'VS praxe dle ročníků'!$A$251:$A$345,$A165,'VS praxe dle ročníků'!$B$251:$B$345,$C165)</f>
        <v>0</v>
      </c>
      <c r="O165" s="134"/>
      <c r="P165" s="104">
        <f>SUMIFS('IP Praxe dle ročníků'!$E$6:$E$78,'IP Praxe dle ročníků'!$A$6:$A$78,$B165,'IP Praxe dle ročníků'!$B$6:$B$78,$C165)</f>
        <v>0</v>
      </c>
      <c r="Q165" s="81">
        <f>SUMIFS('IP Praxe dle ročníků'!$E$82:$E$154,'IP Praxe dle ročníků'!$A$82:$A$154,$B165,'IP Praxe dle ročníků'!$B$82:$B$154,$C165)</f>
        <v>0</v>
      </c>
      <c r="R165" s="137"/>
      <c r="S165" s="80">
        <f>SUMIFS('IP Praxe dle ročníků'!$E$159:$E$234,'IP Praxe dle ročníků'!$A$159:$A$234,$B165,'IP Praxe dle ročníků'!$B$159:$B$234,$C165)</f>
        <v>0</v>
      </c>
      <c r="T165" s="98">
        <f>SUMIFS('IP Praxe dle ročníků'!$E$238:$E$308,'IP Praxe dle ročníků'!$A$238:$A$308,$B165,'IP Praxe dle ročníků'!$B$238:$B$308,$C165)</f>
        <v>0</v>
      </c>
    </row>
    <row r="166" spans="1:20" ht="13.5" customHeight="1">
      <c r="C166" s="72"/>
      <c r="D166" s="91"/>
      <c r="E166" s="59">
        <v>21335</v>
      </c>
      <c r="F166" s="68" t="s">
        <v>731</v>
      </c>
      <c r="G166" s="104">
        <f>SUMIFS('VS praxe dle ročníků'!$E$4:$E$33,'VS praxe dle ročníků'!$A$4:$A$33,$A166,'VS praxe dle ročníků'!$B$4:$B$33,$C166)</f>
        <v>0</v>
      </c>
      <c r="H166" s="81">
        <f>SUMIFS('VS praxe dle ročníků'!$E$36:$E$67,'VS praxe dle ročníků'!$A$36:$A$67,$A166,'VS praxe dle ročníků'!$B$36:$B$67,$C166)</f>
        <v>0</v>
      </c>
      <c r="I166" s="137"/>
      <c r="J166" s="80">
        <f>SUMIFS('VS praxe dle ročníků'!$E$82:$E$119,'VS praxe dle ročníků'!$A$82:$A$119,$A166,'VS praxe dle ročníků'!$B$82:$B$119,$C166)</f>
        <v>0</v>
      </c>
      <c r="K166" s="81">
        <f>SUMIFS('VS praxe dle ročníků'!$E$122:$E$193,'VS praxe dle ročníků'!$A$122:$A$193,$A166,'VS praxe dle ročníků'!$B$122:$B$193,$C166)</f>
        <v>0</v>
      </c>
      <c r="L166" s="137"/>
      <c r="M166" s="80">
        <f>SUMIFS('VS praxe dle ročníků'!$E$211:$E$248,'VS praxe dle ročníků'!$A$211:$A$248,$A166,'VS praxe dle ročníků'!$B$211:$B$248,$C166)</f>
        <v>0</v>
      </c>
      <c r="N166" s="98">
        <f>SUMIFS('VS praxe dle ročníků'!$E$251:$E$345,'VS praxe dle ročníků'!$A$251:$A$345,$A166,'VS praxe dle ročníků'!$B$251:$B$345,$C166)</f>
        <v>0</v>
      </c>
      <c r="O166" s="134"/>
      <c r="P166" s="104">
        <f>SUMIFS('IP Praxe dle ročníků'!$E$6:$E$78,'IP Praxe dle ročníků'!$A$6:$A$78,$B166,'IP Praxe dle ročníků'!$B$6:$B$78,$C166)</f>
        <v>0</v>
      </c>
      <c r="Q166" s="81">
        <f>SUMIFS('IP Praxe dle ročníků'!$E$82:$E$154,'IP Praxe dle ročníků'!$A$82:$A$154,$B166,'IP Praxe dle ročníků'!$B$82:$B$154,$C166)</f>
        <v>0</v>
      </c>
      <c r="R166" s="137"/>
      <c r="S166" s="80">
        <f>SUMIFS('IP Praxe dle ročníků'!$E$159:$E$234,'IP Praxe dle ročníků'!$A$159:$A$234,$B166,'IP Praxe dle ročníků'!$B$159:$B$234,$C166)</f>
        <v>0</v>
      </c>
      <c r="T166" s="98">
        <f>SUMIFS('IP Praxe dle ročníků'!$E$238:$E$308,'IP Praxe dle ročníků'!$A$238:$A$308,$B166,'IP Praxe dle ročníků'!$B$238:$B$308,$C166)</f>
        <v>0</v>
      </c>
    </row>
    <row r="167" spans="1:20" ht="13.5" customHeight="1">
      <c r="C167" s="72"/>
      <c r="D167" s="91"/>
      <c r="E167" s="59">
        <v>21336</v>
      </c>
      <c r="F167" s="68" t="s">
        <v>732</v>
      </c>
      <c r="G167" s="104">
        <f>SUMIFS('VS praxe dle ročníků'!$E$4:$E$33,'VS praxe dle ročníků'!$A$4:$A$33,$A167,'VS praxe dle ročníků'!$B$4:$B$33,$C167)</f>
        <v>0</v>
      </c>
      <c r="H167" s="81">
        <f>SUMIFS('VS praxe dle ročníků'!$E$36:$E$67,'VS praxe dle ročníků'!$A$36:$A$67,$A167,'VS praxe dle ročníků'!$B$36:$B$67,$C167)</f>
        <v>0</v>
      </c>
      <c r="I167" s="137"/>
      <c r="J167" s="80">
        <f>SUMIFS('VS praxe dle ročníků'!$E$82:$E$119,'VS praxe dle ročníků'!$A$82:$A$119,$A167,'VS praxe dle ročníků'!$B$82:$B$119,$C167)</f>
        <v>0</v>
      </c>
      <c r="K167" s="81">
        <f>SUMIFS('VS praxe dle ročníků'!$E$122:$E$193,'VS praxe dle ročníků'!$A$122:$A$193,$A167,'VS praxe dle ročníků'!$B$122:$B$193,$C167)</f>
        <v>0</v>
      </c>
      <c r="L167" s="137"/>
      <c r="M167" s="80">
        <f>SUMIFS('VS praxe dle ročníků'!$E$211:$E$248,'VS praxe dle ročníků'!$A$211:$A$248,$A167,'VS praxe dle ročníků'!$B$211:$B$248,$C167)</f>
        <v>0</v>
      </c>
      <c r="N167" s="98">
        <f>SUMIFS('VS praxe dle ročníků'!$E$251:$E$345,'VS praxe dle ročníků'!$A$251:$A$345,$A167,'VS praxe dle ročníků'!$B$251:$B$345,$C167)</f>
        <v>0</v>
      </c>
      <c r="O167" s="134"/>
      <c r="P167" s="104">
        <f>SUMIFS('IP Praxe dle ročníků'!$E$6:$E$78,'IP Praxe dle ročníků'!$A$6:$A$78,$B167,'IP Praxe dle ročníků'!$B$6:$B$78,$C167)</f>
        <v>0</v>
      </c>
      <c r="Q167" s="81">
        <f>SUMIFS('IP Praxe dle ročníků'!$E$82:$E$154,'IP Praxe dle ročníků'!$A$82:$A$154,$B167,'IP Praxe dle ročníků'!$B$82:$B$154,$C167)</f>
        <v>0</v>
      </c>
      <c r="R167" s="137"/>
      <c r="S167" s="80">
        <f>SUMIFS('IP Praxe dle ročníků'!$E$159:$E$234,'IP Praxe dle ročníků'!$A$159:$A$234,$B167,'IP Praxe dle ročníků'!$B$159:$B$234,$C167)</f>
        <v>0</v>
      </c>
      <c r="T167" s="98">
        <f>SUMIFS('IP Praxe dle ročníků'!$E$238:$E$308,'IP Praxe dle ročníků'!$A$238:$A$308,$B167,'IP Praxe dle ročníků'!$B$238:$B$308,$C167)</f>
        <v>0</v>
      </c>
    </row>
    <row r="168" spans="1:20" ht="13.5" customHeight="1">
      <c r="C168" s="72"/>
      <c r="D168" s="91"/>
      <c r="E168" s="59"/>
      <c r="F168" s="68"/>
      <c r="G168" s="104">
        <f>SUMIFS('VS praxe dle ročníků'!$E$4:$E$33,'VS praxe dle ročníků'!$A$4:$A$33,$A168,'VS praxe dle ročníků'!$B$4:$B$33,$C168)</f>
        <v>0</v>
      </c>
      <c r="H168" s="81">
        <f>SUMIFS('VS praxe dle ročníků'!$E$36:$E$67,'VS praxe dle ročníků'!$A$36:$A$67,$A168,'VS praxe dle ročníků'!$B$36:$B$67,$C168)</f>
        <v>0</v>
      </c>
      <c r="I168" s="137"/>
      <c r="J168" s="80">
        <f>SUMIFS('VS praxe dle ročníků'!$E$82:$E$119,'VS praxe dle ročníků'!$A$82:$A$119,$A168,'VS praxe dle ročníků'!$B$82:$B$119,$C168)</f>
        <v>0</v>
      </c>
      <c r="K168" s="81">
        <f>SUMIFS('VS praxe dle ročníků'!$E$122:$E$193,'VS praxe dle ročníků'!$A$122:$A$193,$A168,'VS praxe dle ročníků'!$B$122:$B$193,$C168)</f>
        <v>0</v>
      </c>
      <c r="L168" s="137"/>
      <c r="M168" s="80">
        <f>SUMIFS('VS praxe dle ročníků'!$E$211:$E$248,'VS praxe dle ročníků'!$A$211:$A$248,$A168,'VS praxe dle ročníků'!$B$211:$B$248,$C168)</f>
        <v>0</v>
      </c>
      <c r="N168" s="98">
        <f>SUMIFS('VS praxe dle ročníků'!$E$251:$E$345,'VS praxe dle ročníků'!$A$251:$A$345,$A168,'VS praxe dle ročníků'!$B$251:$B$345,$C168)</f>
        <v>0</v>
      </c>
      <c r="O168" s="134"/>
      <c r="P168" s="104">
        <f>SUMIFS('IP Praxe dle ročníků'!$E$6:$E$78,'IP Praxe dle ročníků'!$A$6:$A$78,$B168,'IP Praxe dle ročníků'!$B$6:$B$78,$C168)</f>
        <v>0</v>
      </c>
      <c r="Q168" s="81">
        <f>SUMIFS('IP Praxe dle ročníků'!$E$82:$E$154,'IP Praxe dle ročníků'!$A$82:$A$154,$B168,'IP Praxe dle ročníků'!$B$82:$B$154,$C168)</f>
        <v>0</v>
      </c>
      <c r="R168" s="137"/>
      <c r="S168" s="80">
        <f>SUMIFS('IP Praxe dle ročníků'!$E$159:$E$234,'IP Praxe dle ročníků'!$A$159:$A$234,$B168,'IP Praxe dle ročníků'!$B$159:$B$234,$C168)</f>
        <v>0</v>
      </c>
      <c r="T168" s="98">
        <f>SUMIFS('IP Praxe dle ročníků'!$E$238:$E$308,'IP Praxe dle ročníků'!$A$238:$A$308,$B168,'IP Praxe dle ročníků'!$B$238:$B$308,$C168)</f>
        <v>0</v>
      </c>
    </row>
    <row r="169" spans="1:20" ht="13.5" customHeight="1">
      <c r="A169" s="64"/>
      <c r="B169" s="64"/>
      <c r="C169" s="71"/>
      <c r="D169" s="57" t="s">
        <v>275</v>
      </c>
      <c r="E169" s="56"/>
      <c r="F169" s="67"/>
      <c r="G169" s="110"/>
      <c r="H169" s="111"/>
      <c r="I169" s="136"/>
      <c r="J169" s="112"/>
      <c r="K169" s="111"/>
      <c r="L169" s="136"/>
      <c r="M169" s="112"/>
      <c r="N169" s="128"/>
      <c r="O169" s="133"/>
      <c r="P169" s="103"/>
      <c r="Q169" s="97"/>
      <c r="R169" s="139"/>
      <c r="S169" s="96"/>
      <c r="T169" s="107"/>
    </row>
    <row r="170" spans="1:20" ht="13.5" customHeight="1">
      <c r="A170" s="50">
        <v>10</v>
      </c>
      <c r="C170" s="72">
        <v>713</v>
      </c>
      <c r="D170" s="91"/>
      <c r="E170" s="59"/>
      <c r="F170" s="68"/>
      <c r="G170" s="104">
        <f>SUMIFS('VS praxe dle ročníků'!$E$4:$E$33,'VS praxe dle ročníků'!$A$4:$A$33,$A170,'VS praxe dle ročníků'!$B$4:$B$33,$C170)</f>
        <v>0</v>
      </c>
      <c r="H170" s="81">
        <f>SUMIFS('VS praxe dle ročníků'!$E$36:$E$67,'VS praxe dle ročníků'!$A$36:$A$67,$A170,'VS praxe dle ročníků'!$B$36:$B$67,$C170)</f>
        <v>0</v>
      </c>
      <c r="I170" s="137"/>
      <c r="J170" s="80">
        <f>SUMIFS('VS praxe dle ročníků'!$E$82:$E$119,'VS praxe dle ročníků'!$A$82:$A$119,$A170,'VS praxe dle ročníků'!$B$82:$B$119,$C170)</f>
        <v>0</v>
      </c>
      <c r="K170" s="81">
        <f>SUMIFS('VS praxe dle ročníků'!$E$122:$E$193,'VS praxe dle ročníků'!$A$122:$A$193,$A170,'VS praxe dle ročníků'!$B$122:$B$193,$C170)</f>
        <v>0</v>
      </c>
      <c r="L170" s="137"/>
      <c r="M170" s="80">
        <f>SUMIFS('VS praxe dle ročníků'!$E$211:$E$248,'VS praxe dle ročníků'!$A$211:$A$248,$A170,'VS praxe dle ročníků'!$B$211:$B$248,$C170)</f>
        <v>0</v>
      </c>
      <c r="N170" s="98">
        <f>SUMIFS('VS praxe dle ročníků'!$E$251:$E$345,'VS praxe dle ročníků'!$A$251:$A$345,$A170,'VS praxe dle ročníků'!$B$251:$B$345,$C170)</f>
        <v>0</v>
      </c>
      <c r="O170" s="134" t="s">
        <v>727</v>
      </c>
      <c r="P170" s="104">
        <f>SUMIFS('IP Praxe dle ročníků'!$E$6:$E$78,'IP Praxe dle ročníků'!$A$6:$A$78,$B170,'IP Praxe dle ročníků'!$B$6:$B$78,$C170)</f>
        <v>0</v>
      </c>
      <c r="Q170" s="81">
        <f>SUMIFS('IP Praxe dle ročníků'!$E$82:$E$154,'IP Praxe dle ročníků'!$A$82:$A$154,$B170,'IP Praxe dle ročníků'!$B$82:$B$154,$C170)</f>
        <v>0</v>
      </c>
      <c r="R170" s="137"/>
      <c r="S170" s="80">
        <f>SUMIFS('IP Praxe dle ročníků'!$E$159:$E$234,'IP Praxe dle ročníků'!$A$159:$A$234,$B170,'IP Praxe dle ročníků'!$B$159:$B$234,$C170)</f>
        <v>0</v>
      </c>
      <c r="T170" s="98">
        <f>SUMIFS('IP Praxe dle ročníků'!$E$238:$E$308,'IP Praxe dle ročníků'!$A$238:$A$308,$B170,'IP Praxe dle ročníků'!$B$238:$B$308,$C170)</f>
        <v>0</v>
      </c>
    </row>
    <row r="171" spans="1:20" ht="13.5" customHeight="1">
      <c r="C171" s="72"/>
      <c r="D171" s="91"/>
      <c r="E171" s="59">
        <v>71320</v>
      </c>
      <c r="F171" s="68" t="s">
        <v>733</v>
      </c>
      <c r="G171" s="104">
        <f>SUMIFS('VS praxe dle ročníků'!$E$4:$E$33,'VS praxe dle ročníků'!$A$4:$A$33,$A171,'VS praxe dle ročníků'!$B$4:$B$33,$C171)</f>
        <v>0</v>
      </c>
      <c r="H171" s="81">
        <f>SUMIFS('VS praxe dle ročníků'!$E$36:$E$67,'VS praxe dle ročníků'!$A$36:$A$67,$A171,'VS praxe dle ročníků'!$B$36:$B$67,$C171)</f>
        <v>0</v>
      </c>
      <c r="I171" s="137"/>
      <c r="J171" s="80">
        <f>SUMIFS('VS praxe dle ročníků'!$E$82:$E$119,'VS praxe dle ročníků'!$A$82:$A$119,$A171,'VS praxe dle ročníků'!$B$82:$B$119,$C171)</f>
        <v>0</v>
      </c>
      <c r="K171" s="81">
        <f>SUMIFS('VS praxe dle ročníků'!$E$122:$E$193,'VS praxe dle ročníků'!$A$122:$A$193,$A171,'VS praxe dle ročníků'!$B$122:$B$193,$C171)</f>
        <v>0</v>
      </c>
      <c r="L171" s="137"/>
      <c r="M171" s="80">
        <f>SUMIFS('VS praxe dle ročníků'!$E$211:$E$248,'VS praxe dle ročníků'!$A$211:$A$248,$A171,'VS praxe dle ročníků'!$B$211:$B$248,$C171)</f>
        <v>0</v>
      </c>
      <c r="N171" s="98">
        <f>SUMIFS('VS praxe dle ročníků'!$E$251:$E$345,'VS praxe dle ročníků'!$A$251:$A$345,$A171,'VS praxe dle ročníků'!$B$251:$B$345,$C171)</f>
        <v>0</v>
      </c>
      <c r="O171" s="134"/>
      <c r="P171" s="104">
        <f>SUMIFS('IP Praxe dle ročníků'!$E$6:$E$78,'IP Praxe dle ročníků'!$A$6:$A$78,$B171,'IP Praxe dle ročníků'!$B$6:$B$78,$C171)</f>
        <v>0</v>
      </c>
      <c r="Q171" s="81">
        <f>SUMIFS('IP Praxe dle ročníků'!$E$82:$E$154,'IP Praxe dle ročníků'!$A$82:$A$154,$B171,'IP Praxe dle ročníků'!$B$82:$B$154,$C171)</f>
        <v>0</v>
      </c>
      <c r="R171" s="137"/>
      <c r="S171" s="80">
        <f>SUMIFS('IP Praxe dle ročníků'!$E$159:$E$234,'IP Praxe dle ročníků'!$A$159:$A$234,$B171,'IP Praxe dle ročníků'!$B$159:$B$234,$C171)</f>
        <v>0</v>
      </c>
      <c r="T171" s="98">
        <f>SUMIFS('IP Praxe dle ročníků'!$E$238:$E$308,'IP Praxe dle ročníků'!$A$238:$A$308,$B171,'IP Praxe dle ročníků'!$B$238:$B$308,$C171)</f>
        <v>0</v>
      </c>
    </row>
    <row r="172" spans="1:20" ht="13.5" customHeight="1">
      <c r="C172" s="72"/>
      <c r="D172" s="91"/>
      <c r="E172" s="59">
        <v>71321</v>
      </c>
      <c r="F172" s="68" t="s">
        <v>734</v>
      </c>
      <c r="G172" s="104">
        <f>SUMIFS('VS praxe dle ročníků'!$E$4:$E$33,'VS praxe dle ročníků'!$A$4:$A$33,$A172,'VS praxe dle ročníků'!$B$4:$B$33,$C172)</f>
        <v>0</v>
      </c>
      <c r="H172" s="81">
        <f>SUMIFS('VS praxe dle ročníků'!$E$36:$E$67,'VS praxe dle ročníků'!$A$36:$A$67,$A172,'VS praxe dle ročníků'!$B$36:$B$67,$C172)</f>
        <v>0</v>
      </c>
      <c r="I172" s="137"/>
      <c r="J172" s="80">
        <f>SUMIFS('VS praxe dle ročníků'!$E$82:$E$119,'VS praxe dle ročníků'!$A$82:$A$119,$A172,'VS praxe dle ročníků'!$B$82:$B$119,$C172)</f>
        <v>0</v>
      </c>
      <c r="K172" s="81">
        <f>SUMIFS('VS praxe dle ročníků'!$E$122:$E$193,'VS praxe dle ročníků'!$A$122:$A$193,$A172,'VS praxe dle ročníků'!$B$122:$B$193,$C172)</f>
        <v>0</v>
      </c>
      <c r="L172" s="137"/>
      <c r="M172" s="80">
        <f>SUMIFS('VS praxe dle ročníků'!$E$211:$E$248,'VS praxe dle ročníků'!$A$211:$A$248,$A172,'VS praxe dle ročníků'!$B$211:$B$248,$C172)</f>
        <v>0</v>
      </c>
      <c r="N172" s="98">
        <f>SUMIFS('VS praxe dle ročníků'!$E$251:$E$345,'VS praxe dle ročníků'!$A$251:$A$345,$A172,'VS praxe dle ročníků'!$B$251:$B$345,$C172)</f>
        <v>0</v>
      </c>
      <c r="O172" s="134"/>
      <c r="P172" s="104">
        <f>SUMIFS('IP Praxe dle ročníků'!$E$6:$E$78,'IP Praxe dle ročníků'!$A$6:$A$78,$B172,'IP Praxe dle ročníků'!$B$6:$B$78,$C172)</f>
        <v>0</v>
      </c>
      <c r="Q172" s="81">
        <f>SUMIFS('IP Praxe dle ročníků'!$E$82:$E$154,'IP Praxe dle ročníků'!$A$82:$A$154,$B172,'IP Praxe dle ročníků'!$B$82:$B$154,$C172)</f>
        <v>0</v>
      </c>
      <c r="R172" s="137"/>
      <c r="S172" s="80">
        <f>SUMIFS('IP Praxe dle ročníků'!$E$159:$E$234,'IP Praxe dle ročníků'!$A$159:$A$234,$B172,'IP Praxe dle ročníků'!$B$159:$B$234,$C172)</f>
        <v>0</v>
      </c>
      <c r="T172" s="98">
        <f>SUMIFS('IP Praxe dle ročníků'!$E$238:$E$308,'IP Praxe dle ročníků'!$A$238:$A$308,$B172,'IP Praxe dle ročníků'!$B$238:$B$308,$C172)</f>
        <v>0</v>
      </c>
    </row>
    <row r="173" spans="1:20" ht="13.5" customHeight="1">
      <c r="C173" s="72"/>
      <c r="D173" s="91"/>
      <c r="E173" s="59">
        <v>71330</v>
      </c>
      <c r="F173" s="68" t="s">
        <v>735</v>
      </c>
      <c r="G173" s="104">
        <f>SUMIFS('VS praxe dle ročníků'!$E$4:$E$33,'VS praxe dle ročníků'!$A$4:$A$33,$A173,'VS praxe dle ročníků'!$B$4:$B$33,$C173)</f>
        <v>0</v>
      </c>
      <c r="H173" s="81">
        <f>SUMIFS('VS praxe dle ročníků'!$E$36:$E$67,'VS praxe dle ročníků'!$A$36:$A$67,$A173,'VS praxe dle ročníků'!$B$36:$B$67,$C173)</f>
        <v>0</v>
      </c>
      <c r="I173" s="137"/>
      <c r="J173" s="80">
        <f>SUMIFS('VS praxe dle ročníků'!$E$82:$E$119,'VS praxe dle ročníků'!$A$82:$A$119,$A173,'VS praxe dle ročníků'!$B$82:$B$119,$C173)</f>
        <v>0</v>
      </c>
      <c r="K173" s="81">
        <f>SUMIFS('VS praxe dle ročníků'!$E$122:$E$193,'VS praxe dle ročníků'!$A$122:$A$193,$A173,'VS praxe dle ročníků'!$B$122:$B$193,$C173)</f>
        <v>0</v>
      </c>
      <c r="L173" s="137"/>
      <c r="M173" s="80">
        <f>SUMIFS('VS praxe dle ročníků'!$E$211:$E$248,'VS praxe dle ročníků'!$A$211:$A$248,$A173,'VS praxe dle ročníků'!$B$211:$B$248,$C173)</f>
        <v>0</v>
      </c>
      <c r="N173" s="98">
        <f>SUMIFS('VS praxe dle ročníků'!$E$251:$E$345,'VS praxe dle ročníků'!$A$251:$A$345,$A173,'VS praxe dle ročníků'!$B$251:$B$345,$C173)</f>
        <v>0</v>
      </c>
      <c r="O173" s="134"/>
      <c r="P173" s="104">
        <f>SUMIFS('IP Praxe dle ročníků'!$E$6:$E$78,'IP Praxe dle ročníků'!$A$6:$A$78,$B173,'IP Praxe dle ročníků'!$B$6:$B$78,$C173)</f>
        <v>0</v>
      </c>
      <c r="Q173" s="81">
        <f>SUMIFS('IP Praxe dle ročníků'!$E$82:$E$154,'IP Praxe dle ročníků'!$A$82:$A$154,$B173,'IP Praxe dle ročníků'!$B$82:$B$154,$C173)</f>
        <v>0</v>
      </c>
      <c r="R173" s="137"/>
      <c r="S173" s="80">
        <f>SUMIFS('IP Praxe dle ročníků'!$E$159:$E$234,'IP Praxe dle ročníků'!$A$159:$A$234,$B173,'IP Praxe dle ročníků'!$B$159:$B$234,$C173)</f>
        <v>0</v>
      </c>
      <c r="T173" s="98">
        <f>SUMIFS('IP Praxe dle ročníků'!$E$238:$E$308,'IP Praxe dle ročníků'!$A$238:$A$308,$B173,'IP Praxe dle ročníků'!$B$238:$B$308,$C173)</f>
        <v>0</v>
      </c>
    </row>
    <row r="174" spans="1:20" ht="13.5" customHeight="1">
      <c r="C174" s="72"/>
      <c r="D174" s="91"/>
      <c r="E174" s="59">
        <v>71340</v>
      </c>
      <c r="F174" s="68" t="s">
        <v>736</v>
      </c>
      <c r="G174" s="104">
        <f>SUMIFS('VS praxe dle ročníků'!$E$4:$E$33,'VS praxe dle ročníků'!$A$4:$A$33,$A174,'VS praxe dle ročníků'!$B$4:$B$33,$C174)</f>
        <v>0</v>
      </c>
      <c r="H174" s="81">
        <f>SUMIFS('VS praxe dle ročníků'!$E$36:$E$67,'VS praxe dle ročníků'!$A$36:$A$67,$A174,'VS praxe dle ročníků'!$B$36:$B$67,$C174)</f>
        <v>0</v>
      </c>
      <c r="I174" s="137"/>
      <c r="J174" s="80">
        <f>SUMIFS('VS praxe dle ročníků'!$E$82:$E$119,'VS praxe dle ročníků'!$A$82:$A$119,$A174,'VS praxe dle ročníků'!$B$82:$B$119,$C174)</f>
        <v>0</v>
      </c>
      <c r="K174" s="81">
        <f>SUMIFS('VS praxe dle ročníků'!$E$122:$E$193,'VS praxe dle ročníků'!$A$122:$A$193,$A174,'VS praxe dle ročníků'!$B$122:$B$193,$C174)</f>
        <v>0</v>
      </c>
      <c r="L174" s="137"/>
      <c r="M174" s="80">
        <f>SUMIFS('VS praxe dle ročníků'!$E$211:$E$248,'VS praxe dle ročníků'!$A$211:$A$248,$A174,'VS praxe dle ročníků'!$B$211:$B$248,$C174)</f>
        <v>0</v>
      </c>
      <c r="N174" s="98">
        <f>SUMIFS('VS praxe dle ročníků'!$E$251:$E$345,'VS praxe dle ročníků'!$A$251:$A$345,$A174,'VS praxe dle ročníků'!$B$251:$B$345,$C174)</f>
        <v>0</v>
      </c>
      <c r="O174" s="134"/>
      <c r="P174" s="104">
        <f>SUMIFS('IP Praxe dle ročníků'!$E$6:$E$78,'IP Praxe dle ročníků'!$A$6:$A$78,$B174,'IP Praxe dle ročníků'!$B$6:$B$78,$C174)</f>
        <v>0</v>
      </c>
      <c r="Q174" s="81">
        <f>SUMIFS('IP Praxe dle ročníků'!$E$82:$E$154,'IP Praxe dle ročníků'!$A$82:$A$154,$B174,'IP Praxe dle ročníků'!$B$82:$B$154,$C174)</f>
        <v>0</v>
      </c>
      <c r="R174" s="137"/>
      <c r="S174" s="80">
        <f>SUMIFS('IP Praxe dle ročníků'!$E$159:$E$234,'IP Praxe dle ročníků'!$A$159:$A$234,$B174,'IP Praxe dle ročníků'!$B$159:$B$234,$C174)</f>
        <v>0</v>
      </c>
      <c r="T174" s="98">
        <f>SUMIFS('IP Praxe dle ročníků'!$E$238:$E$308,'IP Praxe dle ročníků'!$A$238:$A$308,$B174,'IP Praxe dle ročníků'!$B$238:$B$308,$C174)</f>
        <v>0</v>
      </c>
    </row>
    <row r="175" spans="1:20" ht="13.5" customHeight="1">
      <c r="C175" s="72"/>
      <c r="D175" s="91"/>
      <c r="E175" s="59"/>
      <c r="F175" s="68"/>
      <c r="G175" s="104">
        <f>SUMIFS('VS praxe dle ročníků'!$E$4:$E$33,'VS praxe dle ročníků'!$A$4:$A$33,$A175,'VS praxe dle ročníků'!$B$4:$B$33,$C175)</f>
        <v>0</v>
      </c>
      <c r="H175" s="81">
        <f>SUMIFS('VS praxe dle ročníků'!$E$36:$E$67,'VS praxe dle ročníků'!$A$36:$A$67,$A175,'VS praxe dle ročníků'!$B$36:$B$67,$C175)</f>
        <v>0</v>
      </c>
      <c r="I175" s="137"/>
      <c r="J175" s="80">
        <f>SUMIFS('VS praxe dle ročníků'!$E$82:$E$119,'VS praxe dle ročníků'!$A$82:$A$119,$A175,'VS praxe dle ročníků'!$B$82:$B$119,$C175)</f>
        <v>0</v>
      </c>
      <c r="K175" s="81">
        <f>SUMIFS('VS praxe dle ročníků'!$E$122:$E$193,'VS praxe dle ročníků'!$A$122:$A$193,$A175,'VS praxe dle ročníků'!$B$122:$B$193,$C175)</f>
        <v>0</v>
      </c>
      <c r="L175" s="137"/>
      <c r="M175" s="80">
        <f>SUMIFS('VS praxe dle ročníků'!$E$211:$E$248,'VS praxe dle ročníků'!$A$211:$A$248,$A175,'VS praxe dle ročníků'!$B$211:$B$248,$C175)</f>
        <v>0</v>
      </c>
      <c r="N175" s="98">
        <f>SUMIFS('VS praxe dle ročníků'!$E$251:$E$345,'VS praxe dle ročníků'!$A$251:$A$345,$A175,'VS praxe dle ročníků'!$B$251:$B$345,$C175)</f>
        <v>0</v>
      </c>
      <c r="O175" s="134"/>
      <c r="P175" s="104">
        <f>SUMIFS('IP Praxe dle ročníků'!$E$6:$E$78,'IP Praxe dle ročníků'!$A$6:$A$78,$B175,'IP Praxe dle ročníků'!$B$6:$B$78,$C175)</f>
        <v>0</v>
      </c>
      <c r="Q175" s="81">
        <f>SUMIFS('IP Praxe dle ročníků'!$E$82:$E$154,'IP Praxe dle ročníků'!$A$82:$A$154,$B175,'IP Praxe dle ročníků'!$B$82:$B$154,$C175)</f>
        <v>0</v>
      </c>
      <c r="R175" s="137"/>
      <c r="S175" s="80">
        <f>SUMIFS('IP Praxe dle ročníků'!$E$159:$E$234,'IP Praxe dle ročníků'!$A$159:$A$234,$B175,'IP Praxe dle ročníků'!$B$159:$B$234,$C175)</f>
        <v>0</v>
      </c>
      <c r="T175" s="98">
        <f>SUMIFS('IP Praxe dle ročníků'!$E$238:$E$308,'IP Praxe dle ročníků'!$A$238:$A$308,$B175,'IP Praxe dle ročníků'!$B$238:$B$308,$C175)</f>
        <v>0</v>
      </c>
    </row>
    <row r="176" spans="1:20" ht="18.75" customHeight="1">
      <c r="A176" s="51">
        <v>11</v>
      </c>
      <c r="B176" s="51"/>
      <c r="C176" s="75" t="s">
        <v>221</v>
      </c>
      <c r="D176" s="63"/>
      <c r="E176" s="63"/>
      <c r="F176" s="69"/>
      <c r="G176" s="108"/>
      <c r="H176" s="109"/>
      <c r="I176" s="135"/>
      <c r="J176" s="109"/>
      <c r="K176" s="109"/>
      <c r="L176" s="135"/>
      <c r="M176" s="109"/>
      <c r="N176" s="109"/>
      <c r="O176" s="129"/>
      <c r="P176" s="102"/>
      <c r="Q176" s="62"/>
      <c r="R176" s="138"/>
      <c r="S176" s="79"/>
      <c r="T176" s="79"/>
    </row>
    <row r="177" spans="1:20" ht="13.5" customHeight="1">
      <c r="A177" s="64"/>
      <c r="B177" s="64"/>
      <c r="C177" s="71"/>
      <c r="D177" s="57" t="s">
        <v>538</v>
      </c>
      <c r="E177" s="56"/>
      <c r="F177" s="67"/>
      <c r="G177" s="110"/>
      <c r="H177" s="111"/>
      <c r="I177" s="136"/>
      <c r="J177" s="112"/>
      <c r="K177" s="111"/>
      <c r="L177" s="136"/>
      <c r="M177" s="112"/>
      <c r="N177" s="128"/>
      <c r="O177" s="130"/>
      <c r="P177" s="103"/>
      <c r="Q177" s="97"/>
      <c r="R177" s="139"/>
      <c r="S177" s="96"/>
      <c r="T177" s="107"/>
    </row>
    <row r="178" spans="1:20" ht="13.5" customHeight="1">
      <c r="A178" s="50">
        <v>11</v>
      </c>
      <c r="C178" s="72" t="s">
        <v>77</v>
      </c>
      <c r="D178" s="91"/>
      <c r="E178" s="59"/>
      <c r="F178" s="68"/>
      <c r="G178" s="104">
        <f>SUMIFS('VS praxe dle ročníků'!$E$4:$E$33,'VS praxe dle ročníků'!$A$4:$A$33,$A178,'VS praxe dle ročníků'!$B$4:$B$33,$C178)</f>
        <v>0</v>
      </c>
      <c r="H178" s="81">
        <f>SUMIFS('VS praxe dle ročníků'!$E$36:$E$67,'VS praxe dle ročníků'!$A$36:$A$67,$A178,'VS praxe dle ročníků'!$B$36:$B$67,$C178)</f>
        <v>0</v>
      </c>
      <c r="I178" s="137"/>
      <c r="J178" s="80">
        <f>SUMIFS('VS praxe dle ročníků'!$E$82:$E$119,'VS praxe dle ročníků'!$A$82:$A$119,$A178,'VS praxe dle ročníků'!$B$82:$B$119,$C178)</f>
        <v>0</v>
      </c>
      <c r="K178" s="81">
        <f>SUMIFS('VS praxe dle ročníků'!$E$122:$E$193,'VS praxe dle ročníků'!$A$122:$A$193,$A178,'VS praxe dle ročníků'!$B$122:$B$193,$C178)</f>
        <v>0</v>
      </c>
      <c r="L178" s="137"/>
      <c r="M178" s="80">
        <f>SUMIFS('VS praxe dle ročníků'!$E$211:$E$248,'VS praxe dle ročníků'!$A$211:$A$248,$A178,'VS praxe dle ročníků'!$B$211:$B$248,$C178)</f>
        <v>0</v>
      </c>
      <c r="N178" s="98">
        <f>SUMIFS('VS praxe dle ročníků'!$E$251:$E$345,'VS praxe dle ročníků'!$A$251:$A$345,$A178,'VS praxe dle ročníků'!$B$251:$B$345,$C178)</f>
        <v>0</v>
      </c>
      <c r="O178" s="134" t="s">
        <v>737</v>
      </c>
      <c r="P178" s="104">
        <f>SUMIFS('IP Praxe dle ročníků'!$E$6:$E$78,'IP Praxe dle ročníků'!$A$6:$A$78,$B178,'IP Praxe dle ročníků'!$B$6:$B$78,$C178)</f>
        <v>0</v>
      </c>
      <c r="Q178" s="81">
        <f>SUMIFS('IP Praxe dle ročníků'!$E$82:$E$154,'IP Praxe dle ročníků'!$A$82:$A$154,$B178,'IP Praxe dle ročníků'!$B$82:$B$154,$C178)</f>
        <v>0</v>
      </c>
      <c r="R178" s="137"/>
      <c r="S178" s="80">
        <f>SUMIFS('IP Praxe dle ročníků'!$E$159:$E$234,'IP Praxe dle ročníků'!$A$159:$A$234,$B178,'IP Praxe dle ročníků'!$B$159:$B$234,$C178)</f>
        <v>0</v>
      </c>
      <c r="T178" s="98">
        <f>SUMIFS('IP Praxe dle ročníků'!$E$238:$E$308,'IP Praxe dle ročníků'!$A$238:$A$308,$B178,'IP Praxe dle ročníků'!$B$238:$B$308,$C178)</f>
        <v>0</v>
      </c>
    </row>
    <row r="179" spans="1:20" ht="13.5" customHeight="1">
      <c r="C179" s="72"/>
      <c r="D179" s="91"/>
      <c r="E179" s="59"/>
      <c r="F179" s="68" t="s">
        <v>738</v>
      </c>
      <c r="G179" s="104">
        <f>SUMIFS('VS praxe dle ročníků'!$E$4:$E$33,'VS praxe dle ročníků'!$A$4:$A$33,$A179,'VS praxe dle ročníků'!$B$4:$B$33,$C179)</f>
        <v>0</v>
      </c>
      <c r="H179" s="81">
        <f>SUMIFS('VS praxe dle ročníků'!$E$36:$E$67,'VS praxe dle ročníků'!$A$36:$A$67,$A179,'VS praxe dle ročníků'!$B$36:$B$67,$C179)</f>
        <v>0</v>
      </c>
      <c r="I179" s="137"/>
      <c r="J179" s="80">
        <f>SUMIFS('VS praxe dle ročníků'!$E$82:$E$119,'VS praxe dle ročníků'!$A$82:$A$119,$A179,'VS praxe dle ročníků'!$B$82:$B$119,$C179)</f>
        <v>0</v>
      </c>
      <c r="K179" s="81">
        <f>SUMIFS('VS praxe dle ročníků'!$E$122:$E$193,'VS praxe dle ročníků'!$A$122:$A$193,$A179,'VS praxe dle ročníků'!$B$122:$B$193,$C179)</f>
        <v>0</v>
      </c>
      <c r="L179" s="137"/>
      <c r="M179" s="80">
        <f>SUMIFS('VS praxe dle ročníků'!$E$211:$E$248,'VS praxe dle ročníků'!$A$211:$A$248,$A179,'VS praxe dle ročníků'!$B$211:$B$248,$C179)</f>
        <v>0</v>
      </c>
      <c r="N179" s="98">
        <f>SUMIFS('VS praxe dle ročníků'!$E$251:$E$345,'VS praxe dle ročníků'!$A$251:$A$345,$A179,'VS praxe dle ročníků'!$B$251:$B$345,$C179)</f>
        <v>0</v>
      </c>
      <c r="O179" s="134"/>
      <c r="P179" s="104">
        <f>SUMIFS('IP Praxe dle ročníků'!$E$6:$E$78,'IP Praxe dle ročníků'!$A$6:$A$78,$B179,'IP Praxe dle ročníků'!$B$6:$B$78,$C179)</f>
        <v>0</v>
      </c>
      <c r="Q179" s="81">
        <f>SUMIFS('IP Praxe dle ročníků'!$E$82:$E$154,'IP Praxe dle ročníků'!$A$82:$A$154,$B179,'IP Praxe dle ročníků'!$B$82:$B$154,$C179)</f>
        <v>0</v>
      </c>
      <c r="R179" s="137"/>
      <c r="S179" s="80">
        <f>SUMIFS('IP Praxe dle ročníků'!$E$159:$E$234,'IP Praxe dle ročníků'!$A$159:$A$234,$B179,'IP Praxe dle ročníků'!$B$159:$B$234,$C179)</f>
        <v>0</v>
      </c>
      <c r="T179" s="98">
        <f>SUMIFS('IP Praxe dle ročníků'!$E$238:$E$308,'IP Praxe dle ročníků'!$A$238:$A$308,$B179,'IP Praxe dle ročníků'!$B$238:$B$308,$C179)</f>
        <v>0</v>
      </c>
    </row>
    <row r="180" spans="1:20" ht="13.5" customHeight="1">
      <c r="C180" s="72"/>
      <c r="D180" s="91"/>
      <c r="E180" s="59"/>
      <c r="F180" s="68"/>
      <c r="G180" s="104">
        <f>SUMIFS('VS praxe dle ročníků'!$E$4:$E$33,'VS praxe dle ročníků'!$A$4:$A$33,$A180,'VS praxe dle ročníků'!$B$4:$B$33,$C180)</f>
        <v>0</v>
      </c>
      <c r="H180" s="81">
        <f>SUMIFS('VS praxe dle ročníků'!$E$36:$E$67,'VS praxe dle ročníků'!$A$36:$A$67,$A180,'VS praxe dle ročníků'!$B$36:$B$67,$C180)</f>
        <v>0</v>
      </c>
      <c r="I180" s="137"/>
      <c r="J180" s="80">
        <f>SUMIFS('VS praxe dle ročníků'!$E$82:$E$119,'VS praxe dle ročníků'!$A$82:$A$119,$A180,'VS praxe dle ročníků'!$B$82:$B$119,$C180)</f>
        <v>0</v>
      </c>
      <c r="K180" s="81">
        <f>SUMIFS('VS praxe dle ročníků'!$E$122:$E$193,'VS praxe dle ročníků'!$A$122:$A$193,$A180,'VS praxe dle ročníků'!$B$122:$B$193,$C180)</f>
        <v>0</v>
      </c>
      <c r="L180" s="137"/>
      <c r="M180" s="80">
        <f>SUMIFS('VS praxe dle ročníků'!$E$211:$E$248,'VS praxe dle ročníků'!$A$211:$A$248,$A180,'VS praxe dle ročníků'!$B$211:$B$248,$C180)</f>
        <v>0</v>
      </c>
      <c r="N180" s="98">
        <f>SUMIFS('VS praxe dle ročníků'!$E$251:$E$345,'VS praxe dle ročníků'!$A$251:$A$345,$A180,'VS praxe dle ročníků'!$B$251:$B$345,$C180)</f>
        <v>0</v>
      </c>
      <c r="O180" s="134"/>
      <c r="P180" s="104">
        <f>SUMIFS('IP Praxe dle ročníků'!$E$6:$E$78,'IP Praxe dle ročníků'!$A$6:$A$78,$B180,'IP Praxe dle ročníků'!$B$6:$B$78,$C180)</f>
        <v>0</v>
      </c>
      <c r="Q180" s="81">
        <f>SUMIFS('IP Praxe dle ročníků'!$E$82:$E$154,'IP Praxe dle ročníků'!$A$82:$A$154,$B180,'IP Praxe dle ročníků'!$B$82:$B$154,$C180)</f>
        <v>0</v>
      </c>
      <c r="R180" s="137"/>
      <c r="S180" s="80">
        <f>SUMIFS('IP Praxe dle ročníků'!$E$159:$E$234,'IP Praxe dle ročníků'!$A$159:$A$234,$B180,'IP Praxe dle ročníků'!$B$159:$B$234,$C180)</f>
        <v>0</v>
      </c>
      <c r="T180" s="98">
        <f>SUMIFS('IP Praxe dle ročníků'!$E$238:$E$308,'IP Praxe dle ročníků'!$A$238:$A$308,$B180,'IP Praxe dle ročníků'!$B$238:$B$308,$C180)</f>
        <v>0</v>
      </c>
    </row>
    <row r="181" spans="1:20" ht="13.5" customHeight="1">
      <c r="A181" s="64"/>
      <c r="B181" s="64"/>
      <c r="C181" s="71"/>
      <c r="D181" s="57" t="s">
        <v>540</v>
      </c>
      <c r="E181" s="56"/>
      <c r="F181" s="67"/>
      <c r="G181" s="110"/>
      <c r="H181" s="111"/>
      <c r="I181" s="136"/>
      <c r="J181" s="112"/>
      <c r="K181" s="111"/>
      <c r="L181" s="136"/>
      <c r="M181" s="112"/>
      <c r="N181" s="128"/>
      <c r="O181" s="133"/>
      <c r="P181" s="103"/>
      <c r="Q181" s="97"/>
      <c r="R181" s="139"/>
      <c r="S181" s="96"/>
      <c r="T181" s="107"/>
    </row>
    <row r="182" spans="1:20" ht="13.5" customHeight="1">
      <c r="A182" s="50">
        <v>11</v>
      </c>
      <c r="C182" s="72">
        <v>232</v>
      </c>
      <c r="D182" s="91"/>
      <c r="E182" s="59"/>
      <c r="F182" s="68"/>
      <c r="G182" s="104">
        <f>SUMIFS('VS praxe dle ročníků'!$E$4:$E$33,'VS praxe dle ročníků'!$A$4:$A$33,$A182,'VS praxe dle ročníků'!$B$4:$B$33,$C182)</f>
        <v>0</v>
      </c>
      <c r="H182" s="81">
        <f>SUMIFS('VS praxe dle ročníků'!$E$36:$E$67,'VS praxe dle ročníků'!$A$36:$A$67,$A182,'VS praxe dle ročníků'!$B$36:$B$67,$C182)</f>
        <v>0</v>
      </c>
      <c r="I182" s="137"/>
      <c r="J182" s="80">
        <f>SUMIFS('VS praxe dle ročníků'!$E$82:$E$119,'VS praxe dle ročníků'!$A$82:$A$119,$A182,'VS praxe dle ročníků'!$B$82:$B$119,$C182)</f>
        <v>0</v>
      </c>
      <c r="K182" s="81">
        <f>SUMIFS('VS praxe dle ročníků'!$E$122:$E$193,'VS praxe dle ročníků'!$A$122:$A$193,$A182,'VS praxe dle ročníků'!$B$122:$B$193,$C182)</f>
        <v>0</v>
      </c>
      <c r="L182" s="137"/>
      <c r="M182" s="80">
        <f>SUMIFS('VS praxe dle ročníků'!$E$211:$E$248,'VS praxe dle ročníků'!$A$211:$A$248,$A182,'VS praxe dle ročníků'!$B$211:$B$248,$C182)</f>
        <v>0</v>
      </c>
      <c r="N182" s="98">
        <f>SUMIFS('VS praxe dle ročníků'!$E$251:$E$345,'VS praxe dle ročníků'!$A$251:$A$345,$A182,'VS praxe dle ročníků'!$B$251:$B$345,$C182)</f>
        <v>0</v>
      </c>
      <c r="O182" s="134" t="s">
        <v>737</v>
      </c>
      <c r="P182" s="104">
        <f>SUMIFS('IP Praxe dle ročníků'!$E$6:$E$78,'IP Praxe dle ročníků'!$A$6:$A$78,$B182,'IP Praxe dle ročníků'!$B$6:$B$78,$C182)</f>
        <v>0</v>
      </c>
      <c r="Q182" s="81">
        <f>SUMIFS('IP Praxe dle ročníků'!$E$82:$E$154,'IP Praxe dle ročníků'!$A$82:$A$154,$B182,'IP Praxe dle ročníků'!$B$82:$B$154,$C182)</f>
        <v>0</v>
      </c>
      <c r="R182" s="137"/>
      <c r="S182" s="80">
        <f>SUMIFS('IP Praxe dle ročníků'!$E$159:$E$234,'IP Praxe dle ročníků'!$A$159:$A$234,$B182,'IP Praxe dle ročníků'!$B$159:$B$234,$C182)</f>
        <v>0</v>
      </c>
      <c r="T182" s="98">
        <f>SUMIFS('IP Praxe dle ročníků'!$E$238:$E$308,'IP Praxe dle ročníků'!$A$238:$A$308,$B182,'IP Praxe dle ročníků'!$B$238:$B$308,$C182)</f>
        <v>0</v>
      </c>
    </row>
    <row r="183" spans="1:20" ht="13.5" customHeight="1">
      <c r="C183" s="72"/>
      <c r="D183" s="91"/>
      <c r="E183" s="59">
        <v>23232</v>
      </c>
      <c r="F183" s="68" t="s">
        <v>739</v>
      </c>
      <c r="G183" s="104">
        <f>SUMIFS('VS praxe dle ročníků'!$E$4:$E$33,'VS praxe dle ročníků'!$A$4:$A$33,$A183,'VS praxe dle ročníků'!$B$4:$B$33,$C183)</f>
        <v>0</v>
      </c>
      <c r="H183" s="81">
        <f>SUMIFS('VS praxe dle ročníků'!$E$36:$E$67,'VS praxe dle ročníků'!$A$36:$A$67,$A183,'VS praxe dle ročníků'!$B$36:$B$67,$C183)</f>
        <v>0</v>
      </c>
      <c r="I183" s="137"/>
      <c r="J183" s="80">
        <f>SUMIFS('VS praxe dle ročníků'!$E$82:$E$119,'VS praxe dle ročníků'!$A$82:$A$119,$A183,'VS praxe dle ročníků'!$B$82:$B$119,$C183)</f>
        <v>0</v>
      </c>
      <c r="K183" s="81">
        <f>SUMIFS('VS praxe dle ročníků'!$E$122:$E$193,'VS praxe dle ročníků'!$A$122:$A$193,$A183,'VS praxe dle ročníků'!$B$122:$B$193,$C183)</f>
        <v>0</v>
      </c>
      <c r="L183" s="137"/>
      <c r="M183" s="80">
        <f>SUMIFS('VS praxe dle ročníků'!$E$211:$E$248,'VS praxe dle ročníků'!$A$211:$A$248,$A183,'VS praxe dle ročníků'!$B$211:$B$248,$C183)</f>
        <v>0</v>
      </c>
      <c r="N183" s="98">
        <f>SUMIFS('VS praxe dle ročníků'!$E$251:$E$345,'VS praxe dle ročníků'!$A$251:$A$345,$A183,'VS praxe dle ročníků'!$B$251:$B$345,$C183)</f>
        <v>0</v>
      </c>
      <c r="O183" s="134"/>
      <c r="P183" s="104">
        <f>SUMIFS('IP Praxe dle ročníků'!$E$6:$E$78,'IP Praxe dle ročníků'!$A$6:$A$78,$B183,'IP Praxe dle ročníků'!$B$6:$B$78,$C183)</f>
        <v>0</v>
      </c>
      <c r="Q183" s="81">
        <f>SUMIFS('IP Praxe dle ročníků'!$E$82:$E$154,'IP Praxe dle ročníků'!$A$82:$A$154,$B183,'IP Praxe dle ročníků'!$B$82:$B$154,$C183)</f>
        <v>0</v>
      </c>
      <c r="R183" s="137"/>
      <c r="S183" s="80">
        <f>SUMIFS('IP Praxe dle ročníků'!$E$159:$E$234,'IP Praxe dle ročníků'!$A$159:$A$234,$B183,'IP Praxe dle ročníků'!$B$159:$B$234,$C183)</f>
        <v>0</v>
      </c>
      <c r="T183" s="98">
        <f>SUMIFS('IP Praxe dle ročníků'!$E$238:$E$308,'IP Praxe dle ročníků'!$A$238:$A$308,$B183,'IP Praxe dle ročníků'!$B$238:$B$308,$C183)</f>
        <v>0</v>
      </c>
    </row>
    <row r="184" spans="1:20" ht="13.5" customHeight="1">
      <c r="C184" s="72"/>
      <c r="D184" s="91"/>
      <c r="E184" s="59">
        <v>23233</v>
      </c>
      <c r="F184" s="68" t="s">
        <v>740</v>
      </c>
      <c r="G184" s="104">
        <f>SUMIFS('VS praxe dle ročníků'!$E$4:$E$33,'VS praxe dle ročníků'!$A$4:$A$33,$A184,'VS praxe dle ročníků'!$B$4:$B$33,$C184)</f>
        <v>0</v>
      </c>
      <c r="H184" s="81">
        <f>SUMIFS('VS praxe dle ročníků'!$E$36:$E$67,'VS praxe dle ročníků'!$A$36:$A$67,$A184,'VS praxe dle ročníků'!$B$36:$B$67,$C184)</f>
        <v>0</v>
      </c>
      <c r="I184" s="137"/>
      <c r="J184" s="80">
        <f>SUMIFS('VS praxe dle ročníků'!$E$82:$E$119,'VS praxe dle ročníků'!$A$82:$A$119,$A184,'VS praxe dle ročníků'!$B$82:$B$119,$C184)</f>
        <v>0</v>
      </c>
      <c r="K184" s="81">
        <f>SUMIFS('VS praxe dle ročníků'!$E$122:$E$193,'VS praxe dle ročníků'!$A$122:$A$193,$A184,'VS praxe dle ročníků'!$B$122:$B$193,$C184)</f>
        <v>0</v>
      </c>
      <c r="L184" s="137"/>
      <c r="M184" s="80">
        <f>SUMIFS('VS praxe dle ročníků'!$E$211:$E$248,'VS praxe dle ročníků'!$A$211:$A$248,$A184,'VS praxe dle ročníků'!$B$211:$B$248,$C184)</f>
        <v>0</v>
      </c>
      <c r="N184" s="98">
        <f>SUMIFS('VS praxe dle ročníků'!$E$251:$E$345,'VS praxe dle ročníků'!$A$251:$A$345,$A184,'VS praxe dle ročníků'!$B$251:$B$345,$C184)</f>
        <v>0</v>
      </c>
      <c r="O184" s="134"/>
      <c r="P184" s="104">
        <f>SUMIFS('IP Praxe dle ročníků'!$E$6:$E$78,'IP Praxe dle ročníků'!$A$6:$A$78,$B184,'IP Praxe dle ročníků'!$B$6:$B$78,$C184)</f>
        <v>0</v>
      </c>
      <c r="Q184" s="81">
        <f>SUMIFS('IP Praxe dle ročníků'!$E$82:$E$154,'IP Praxe dle ročníků'!$A$82:$A$154,$B184,'IP Praxe dle ročníků'!$B$82:$B$154,$C184)</f>
        <v>0</v>
      </c>
      <c r="R184" s="137"/>
      <c r="S184" s="80">
        <f>SUMIFS('IP Praxe dle ročníků'!$E$159:$E$234,'IP Praxe dle ročníků'!$A$159:$A$234,$B184,'IP Praxe dle ročníků'!$B$159:$B$234,$C184)</f>
        <v>0</v>
      </c>
      <c r="T184" s="98">
        <f>SUMIFS('IP Praxe dle ročníků'!$E$238:$E$308,'IP Praxe dle ročníků'!$A$238:$A$308,$B184,'IP Praxe dle ročníků'!$B$238:$B$308,$C184)</f>
        <v>0</v>
      </c>
    </row>
    <row r="185" spans="1:20" ht="13.5" customHeight="1">
      <c r="C185" s="72"/>
      <c r="D185" s="91"/>
      <c r="E185" s="59"/>
      <c r="F185" s="68"/>
      <c r="G185" s="104">
        <f>SUMIFS('VS praxe dle ročníků'!$E$4:$E$33,'VS praxe dle ročníků'!$A$4:$A$33,$A185,'VS praxe dle ročníků'!$B$4:$B$33,$C185)</f>
        <v>0</v>
      </c>
      <c r="H185" s="81">
        <f>SUMIFS('VS praxe dle ročníků'!$E$36:$E$67,'VS praxe dle ročníků'!$A$36:$A$67,$A185,'VS praxe dle ročníků'!$B$36:$B$67,$C185)</f>
        <v>0</v>
      </c>
      <c r="I185" s="137"/>
      <c r="J185" s="80">
        <f>SUMIFS('VS praxe dle ročníků'!$E$82:$E$119,'VS praxe dle ročníků'!$A$82:$A$119,$A185,'VS praxe dle ročníků'!$B$82:$B$119,$C185)</f>
        <v>0</v>
      </c>
      <c r="K185" s="81">
        <f>SUMIFS('VS praxe dle ročníků'!$E$122:$E$193,'VS praxe dle ročníků'!$A$122:$A$193,$A185,'VS praxe dle ročníků'!$B$122:$B$193,$C185)</f>
        <v>0</v>
      </c>
      <c r="L185" s="137"/>
      <c r="M185" s="80">
        <f>SUMIFS('VS praxe dle ročníků'!$E$211:$E$248,'VS praxe dle ročníků'!$A$211:$A$248,$A185,'VS praxe dle ročníků'!$B$211:$B$248,$C185)</f>
        <v>0</v>
      </c>
      <c r="N185" s="98">
        <f>SUMIFS('VS praxe dle ročníků'!$E$251:$E$345,'VS praxe dle ročníků'!$A$251:$A$345,$A185,'VS praxe dle ročníků'!$B$251:$B$345,$C185)</f>
        <v>0</v>
      </c>
      <c r="O185" s="134"/>
      <c r="P185" s="104">
        <f>SUMIFS('IP Praxe dle ročníků'!$E$6:$E$78,'IP Praxe dle ročníků'!$A$6:$A$78,$B185,'IP Praxe dle ročníků'!$B$6:$B$78,$C185)</f>
        <v>0</v>
      </c>
      <c r="Q185" s="81">
        <f>SUMIFS('IP Praxe dle ročníků'!$E$82:$E$154,'IP Praxe dle ročníků'!$A$82:$A$154,$B185,'IP Praxe dle ročníků'!$B$82:$B$154,$C185)</f>
        <v>0</v>
      </c>
      <c r="R185" s="137"/>
      <c r="S185" s="80">
        <f>SUMIFS('IP Praxe dle ročníků'!$E$159:$E$234,'IP Praxe dle ročníků'!$A$159:$A$234,$B185,'IP Praxe dle ročníků'!$B$159:$B$234,$C185)</f>
        <v>0</v>
      </c>
      <c r="T185" s="98">
        <f>SUMIFS('IP Praxe dle ročníků'!$E$238:$E$308,'IP Praxe dle ročníků'!$A$238:$A$308,$B185,'IP Praxe dle ročníků'!$B$238:$B$308,$C185)</f>
        <v>0</v>
      </c>
    </row>
    <row r="186" spans="1:20" ht="13.5" customHeight="1">
      <c r="C186" s="72"/>
      <c r="D186" s="91"/>
      <c r="E186" s="59"/>
      <c r="F186" s="68"/>
      <c r="G186" s="104">
        <f>SUMIFS('VS praxe dle ročníků'!$E$4:$E$33,'VS praxe dle ročníků'!$A$4:$A$33,$A186,'VS praxe dle ročníků'!$B$4:$B$33,$C186)</f>
        <v>0</v>
      </c>
      <c r="H186" s="81">
        <f>SUMIFS('VS praxe dle ročníků'!$E$36:$E$67,'VS praxe dle ročníků'!$A$36:$A$67,$A186,'VS praxe dle ročníků'!$B$36:$B$67,$C186)</f>
        <v>0</v>
      </c>
      <c r="I186" s="137"/>
      <c r="J186" s="80">
        <f>SUMIFS('VS praxe dle ročníků'!$E$82:$E$119,'VS praxe dle ročníků'!$A$82:$A$119,$A186,'VS praxe dle ročníků'!$B$82:$B$119,$C186)</f>
        <v>0</v>
      </c>
      <c r="K186" s="81">
        <f>SUMIFS('VS praxe dle ročníků'!$E$122:$E$193,'VS praxe dle ročníků'!$A$122:$A$193,$A186,'VS praxe dle ročníků'!$B$122:$B$193,$C186)</f>
        <v>0</v>
      </c>
      <c r="L186" s="137"/>
      <c r="M186" s="80">
        <f>SUMIFS('VS praxe dle ročníků'!$E$211:$E$248,'VS praxe dle ročníků'!$A$211:$A$248,$A186,'VS praxe dle ročníků'!$B$211:$B$248,$C186)</f>
        <v>0</v>
      </c>
      <c r="N186" s="98">
        <f>SUMIFS('VS praxe dle ročníků'!$E$251:$E$345,'VS praxe dle ročníků'!$A$251:$A$345,$A186,'VS praxe dle ročníků'!$B$251:$B$345,$C186)</f>
        <v>0</v>
      </c>
      <c r="O186" s="134"/>
      <c r="P186" s="104">
        <f>SUMIFS('IP Praxe dle ročníků'!$E$6:$E$78,'IP Praxe dle ročníků'!$A$6:$A$78,$B186,'IP Praxe dle ročníků'!$B$6:$B$78,$C186)</f>
        <v>0</v>
      </c>
      <c r="Q186" s="81">
        <f>SUMIFS('IP Praxe dle ročníků'!$E$82:$E$154,'IP Praxe dle ročníků'!$A$82:$A$154,$B186,'IP Praxe dle ročníků'!$B$82:$B$154,$C186)</f>
        <v>0</v>
      </c>
      <c r="R186" s="137"/>
      <c r="S186" s="80">
        <f>SUMIFS('IP Praxe dle ročníků'!$E$159:$E$234,'IP Praxe dle ročníků'!$A$159:$A$234,$B186,'IP Praxe dle ročníků'!$B$159:$B$234,$C186)</f>
        <v>0</v>
      </c>
      <c r="T186" s="98">
        <f>SUMIFS('IP Praxe dle ročníků'!$E$238:$E$308,'IP Praxe dle ročníků'!$A$238:$A$308,$B186,'IP Praxe dle ročníků'!$B$238:$B$308,$C186)</f>
        <v>0</v>
      </c>
    </row>
    <row r="187" spans="1:20" ht="13.5" customHeight="1">
      <c r="A187" s="64"/>
      <c r="B187" s="64"/>
      <c r="C187" s="71"/>
      <c r="D187" s="57" t="s">
        <v>537</v>
      </c>
      <c r="E187" s="56"/>
      <c r="F187" s="67"/>
      <c r="G187" s="110"/>
      <c r="H187" s="111"/>
      <c r="I187" s="136"/>
      <c r="J187" s="112"/>
      <c r="K187" s="111"/>
      <c r="L187" s="136"/>
      <c r="M187" s="112"/>
      <c r="N187" s="128"/>
      <c r="O187" s="133"/>
      <c r="P187" s="103"/>
      <c r="Q187" s="97"/>
      <c r="R187" s="139"/>
      <c r="S187" s="96"/>
      <c r="T187" s="107"/>
    </row>
    <row r="188" spans="1:20" ht="13.5" customHeight="1">
      <c r="A188" s="50">
        <v>11</v>
      </c>
      <c r="C188" s="72">
        <v>237</v>
      </c>
      <c r="D188" s="91"/>
      <c r="E188" s="59"/>
      <c r="F188" s="68"/>
      <c r="G188" s="104">
        <f>SUMIFS('VS praxe dle ročníků'!$E$4:$E$33,'VS praxe dle ročníků'!$A$4:$A$33,$A188,'VS praxe dle ročníků'!$B$4:$B$33,$C188)</f>
        <v>0</v>
      </c>
      <c r="H188" s="81">
        <f>SUMIFS('VS praxe dle ročníků'!$E$36:$E$67,'VS praxe dle ročníků'!$A$36:$A$67,$A188,'VS praxe dle ročníků'!$B$36:$B$67,$C188)</f>
        <v>0</v>
      </c>
      <c r="I188" s="137"/>
      <c r="J188" s="80">
        <f>SUMIFS('VS praxe dle ročníků'!$E$82:$E$119,'VS praxe dle ročníků'!$A$82:$A$119,$A188,'VS praxe dle ročníků'!$B$82:$B$119,$C188)</f>
        <v>0</v>
      </c>
      <c r="K188" s="81">
        <f>SUMIFS('VS praxe dle ročníků'!$E$122:$E$193,'VS praxe dle ročníků'!$A$122:$A$193,$A188,'VS praxe dle ročníků'!$B$122:$B$193,$C188)</f>
        <v>0</v>
      </c>
      <c r="L188" s="137"/>
      <c r="M188" s="80">
        <f>SUMIFS('VS praxe dle ročníků'!$E$211:$E$248,'VS praxe dle ročníků'!$A$211:$A$248,$A188,'VS praxe dle ročníků'!$B$211:$B$248,$C188)</f>
        <v>0</v>
      </c>
      <c r="N188" s="98">
        <f>SUMIFS('VS praxe dle ročníků'!$E$251:$E$345,'VS praxe dle ročníků'!$A$251:$A$345,$A188,'VS praxe dle ročníků'!$B$251:$B$345,$C188)</f>
        <v>0</v>
      </c>
      <c r="O188" s="134" t="s">
        <v>737</v>
      </c>
      <c r="P188" s="104">
        <f>SUMIFS('IP Praxe dle ročníků'!$E$6:$E$78,'IP Praxe dle ročníků'!$A$6:$A$78,$B188,'IP Praxe dle ročníků'!$B$6:$B$78,$C188)</f>
        <v>0</v>
      </c>
      <c r="Q188" s="81">
        <f>SUMIFS('IP Praxe dle ročníků'!$E$82:$E$154,'IP Praxe dle ročníků'!$A$82:$A$154,$B188,'IP Praxe dle ročníků'!$B$82:$B$154,$C188)</f>
        <v>0</v>
      </c>
      <c r="R188" s="137"/>
      <c r="S188" s="80">
        <f>SUMIFS('IP Praxe dle ročníků'!$E$159:$E$234,'IP Praxe dle ročníků'!$A$159:$A$234,$B188,'IP Praxe dle ročníků'!$B$159:$B$234,$C188)</f>
        <v>0</v>
      </c>
      <c r="T188" s="98">
        <f>SUMIFS('IP Praxe dle ročníků'!$E$238:$E$308,'IP Praxe dle ročníků'!$A$238:$A$308,$B188,'IP Praxe dle ročníků'!$B$238:$B$308,$C188)</f>
        <v>0</v>
      </c>
    </row>
    <row r="189" spans="1:20" ht="13.5" customHeight="1">
      <c r="C189" s="72"/>
      <c r="D189" s="91"/>
      <c r="E189" s="59">
        <v>23732</v>
      </c>
      <c r="F189" s="68" t="s">
        <v>741</v>
      </c>
      <c r="G189" s="104">
        <f>SUMIFS('VS praxe dle ročníků'!$E$4:$E$33,'VS praxe dle ročníků'!$A$4:$A$33,$A189,'VS praxe dle ročníků'!$B$4:$B$33,$C189)</f>
        <v>0</v>
      </c>
      <c r="H189" s="81">
        <f>SUMIFS('VS praxe dle ročníků'!$E$36:$E$67,'VS praxe dle ročníků'!$A$36:$A$67,$A189,'VS praxe dle ročníků'!$B$36:$B$67,$C189)</f>
        <v>0</v>
      </c>
      <c r="I189" s="137"/>
      <c r="J189" s="80">
        <f>SUMIFS('VS praxe dle ročníků'!$E$82:$E$119,'VS praxe dle ročníků'!$A$82:$A$119,$A189,'VS praxe dle ročníků'!$B$82:$B$119,$C189)</f>
        <v>0</v>
      </c>
      <c r="K189" s="81">
        <f>SUMIFS('VS praxe dle ročníků'!$E$122:$E$193,'VS praxe dle ročníků'!$A$122:$A$193,$A189,'VS praxe dle ročníků'!$B$122:$B$193,$C189)</f>
        <v>0</v>
      </c>
      <c r="L189" s="137"/>
      <c r="M189" s="80">
        <f>SUMIFS('VS praxe dle ročníků'!$E$211:$E$248,'VS praxe dle ročníků'!$A$211:$A$248,$A189,'VS praxe dle ročníků'!$B$211:$B$248,$C189)</f>
        <v>0</v>
      </c>
      <c r="N189" s="98">
        <f>SUMIFS('VS praxe dle ročníků'!$E$251:$E$345,'VS praxe dle ročníků'!$A$251:$A$345,$A189,'VS praxe dle ročníků'!$B$251:$B$345,$C189)</f>
        <v>0</v>
      </c>
      <c r="O189" s="134"/>
      <c r="P189" s="104">
        <f>SUMIFS('IP Praxe dle ročníků'!$E$6:$E$78,'IP Praxe dle ročníků'!$A$6:$A$78,$B189,'IP Praxe dle ročníků'!$B$6:$B$78,$C189)</f>
        <v>0</v>
      </c>
      <c r="Q189" s="81">
        <f>SUMIFS('IP Praxe dle ročníků'!$E$82:$E$154,'IP Praxe dle ročníků'!$A$82:$A$154,$B189,'IP Praxe dle ročníků'!$B$82:$B$154,$C189)</f>
        <v>0</v>
      </c>
      <c r="R189" s="137"/>
      <c r="S189" s="80">
        <f>SUMIFS('IP Praxe dle ročníků'!$E$159:$E$234,'IP Praxe dle ročníků'!$A$159:$A$234,$B189,'IP Praxe dle ročníků'!$B$159:$B$234,$C189)</f>
        <v>0</v>
      </c>
      <c r="T189" s="98">
        <f>SUMIFS('IP Praxe dle ročníků'!$E$238:$E$308,'IP Praxe dle ročníků'!$A$238:$A$308,$B189,'IP Praxe dle ročníků'!$B$238:$B$308,$C189)</f>
        <v>0</v>
      </c>
    </row>
    <row r="190" spans="1:20" ht="13.5" customHeight="1">
      <c r="C190" s="72"/>
      <c r="D190" s="91"/>
      <c r="E190" s="59"/>
      <c r="F190" s="68"/>
      <c r="G190" s="104">
        <f>SUMIFS('VS praxe dle ročníků'!$E$4:$E$33,'VS praxe dle ročníků'!$A$4:$A$33,$A190,'VS praxe dle ročníků'!$B$4:$B$33,$C190)</f>
        <v>0</v>
      </c>
      <c r="H190" s="81">
        <f>SUMIFS('VS praxe dle ročníků'!$E$36:$E$67,'VS praxe dle ročníků'!$A$36:$A$67,$A190,'VS praxe dle ročníků'!$B$36:$B$67,$C190)</f>
        <v>0</v>
      </c>
      <c r="I190" s="137"/>
      <c r="J190" s="80">
        <f>SUMIFS('VS praxe dle ročníků'!$E$82:$E$119,'VS praxe dle ročníků'!$A$82:$A$119,$A190,'VS praxe dle ročníků'!$B$82:$B$119,$C190)</f>
        <v>0</v>
      </c>
      <c r="K190" s="81">
        <f>SUMIFS('VS praxe dle ročníků'!$E$122:$E$193,'VS praxe dle ročníků'!$A$122:$A$193,$A190,'VS praxe dle ročníků'!$B$122:$B$193,$C190)</f>
        <v>0</v>
      </c>
      <c r="L190" s="137"/>
      <c r="M190" s="80">
        <f>SUMIFS('VS praxe dle ročníků'!$E$211:$E$248,'VS praxe dle ročníků'!$A$211:$A$248,$A190,'VS praxe dle ročníků'!$B$211:$B$248,$C190)</f>
        <v>0</v>
      </c>
      <c r="N190" s="98">
        <f>SUMIFS('VS praxe dle ročníků'!$E$251:$E$345,'VS praxe dle ročníků'!$A$251:$A$345,$A190,'VS praxe dle ročníků'!$B$251:$B$345,$C190)</f>
        <v>0</v>
      </c>
      <c r="O190" s="134"/>
      <c r="P190" s="104">
        <f>SUMIFS('IP Praxe dle ročníků'!$E$6:$E$78,'IP Praxe dle ročníků'!$A$6:$A$78,$B190,'IP Praxe dle ročníků'!$B$6:$B$78,$C190)</f>
        <v>0</v>
      </c>
      <c r="Q190" s="81">
        <f>SUMIFS('IP Praxe dle ročníků'!$E$82:$E$154,'IP Praxe dle ročníků'!$A$82:$A$154,$B190,'IP Praxe dle ročníků'!$B$82:$B$154,$C190)</f>
        <v>0</v>
      </c>
      <c r="R190" s="137"/>
      <c r="S190" s="80">
        <f>SUMIFS('IP Praxe dle ročníků'!$E$159:$E$234,'IP Praxe dle ročníků'!$A$159:$A$234,$B190,'IP Praxe dle ročníků'!$B$159:$B$234,$C190)</f>
        <v>0</v>
      </c>
      <c r="T190" s="98">
        <f>SUMIFS('IP Praxe dle ročníků'!$E$238:$E$308,'IP Praxe dle ročníků'!$A$238:$A$308,$B190,'IP Praxe dle ročníků'!$B$238:$B$308,$C190)</f>
        <v>0</v>
      </c>
    </row>
    <row r="191" spans="1:20" ht="13.5" customHeight="1">
      <c r="A191" s="64"/>
      <c r="B191" s="64"/>
      <c r="C191" s="71"/>
      <c r="D191" s="57" t="s">
        <v>742</v>
      </c>
      <c r="E191" s="56"/>
      <c r="F191" s="67"/>
      <c r="G191" s="110"/>
      <c r="H191" s="111"/>
      <c r="I191" s="136"/>
      <c r="J191" s="112"/>
      <c r="K191" s="111"/>
      <c r="L191" s="136"/>
      <c r="M191" s="112"/>
      <c r="N191" s="128"/>
      <c r="O191" s="133"/>
      <c r="P191" s="103"/>
      <c r="Q191" s="97"/>
      <c r="R191" s="139"/>
      <c r="S191" s="96"/>
      <c r="T191" s="107"/>
    </row>
    <row r="192" spans="1:20" ht="13.5" customHeight="1">
      <c r="A192" s="50">
        <v>11</v>
      </c>
      <c r="C192" s="72" t="s">
        <v>78</v>
      </c>
      <c r="D192" s="91"/>
      <c r="E192" s="59"/>
      <c r="F192" s="68"/>
      <c r="G192" s="104">
        <f>SUMIFS('VS praxe dle ročníků'!$E$4:$E$33,'VS praxe dle ročníků'!$A$4:$A$33,$A192,'VS praxe dle ročníků'!$B$4:$B$33,$C192)</f>
        <v>0</v>
      </c>
      <c r="H192" s="81">
        <f>SUMIFS('VS praxe dle ročníků'!$E$36:$E$67,'VS praxe dle ročníků'!$A$36:$A$67,$A192,'VS praxe dle ročníků'!$B$36:$B$67,$C192)</f>
        <v>0</v>
      </c>
      <c r="I192" s="137"/>
      <c r="J192" s="80">
        <f>SUMIFS('VS praxe dle ročníků'!$E$82:$E$119,'VS praxe dle ročníků'!$A$82:$A$119,$A192,'VS praxe dle ročníků'!$B$82:$B$119,$C192)</f>
        <v>0</v>
      </c>
      <c r="K192" s="81">
        <f>SUMIFS('VS praxe dle ročníků'!$E$122:$E$193,'VS praxe dle ročníků'!$A$122:$A$193,$A192,'VS praxe dle ročníků'!$B$122:$B$193,$C192)</f>
        <v>0</v>
      </c>
      <c r="L192" s="137"/>
      <c r="M192" s="80">
        <f>SUMIFS('VS praxe dle ročníků'!$E$211:$E$248,'VS praxe dle ročníků'!$A$211:$A$248,$A192,'VS praxe dle ročníků'!$B$211:$B$248,$C192)</f>
        <v>0</v>
      </c>
      <c r="N192" s="98">
        <f>SUMIFS('VS praxe dle ročníků'!$E$251:$E$345,'VS praxe dle ročníků'!$A$251:$A$345,$A192,'VS praxe dle ročníků'!$B$251:$B$345,$C192)</f>
        <v>0</v>
      </c>
      <c r="O192" s="134" t="s">
        <v>737</v>
      </c>
      <c r="P192" s="104">
        <f>SUMIFS('IP Praxe dle ročníků'!$E$6:$E$78,'IP Praxe dle ročníků'!$A$6:$A$78,$B192,'IP Praxe dle ročníků'!$B$6:$B$78,$C192)</f>
        <v>0</v>
      </c>
      <c r="Q192" s="81">
        <f>SUMIFS('IP Praxe dle ročníků'!$E$82:$E$154,'IP Praxe dle ročníků'!$A$82:$A$154,$B192,'IP Praxe dle ročníků'!$B$82:$B$154,$C192)</f>
        <v>0</v>
      </c>
      <c r="R192" s="137"/>
      <c r="S192" s="80">
        <f>SUMIFS('IP Praxe dle ročníků'!$E$159:$E$234,'IP Praxe dle ročníků'!$A$159:$A$234,$B192,'IP Praxe dle ročníků'!$B$159:$B$234,$C192)</f>
        <v>0</v>
      </c>
      <c r="T192" s="98">
        <f>SUMIFS('IP Praxe dle ročníků'!$E$238:$E$308,'IP Praxe dle ročníků'!$A$238:$A$308,$B192,'IP Praxe dle ročníků'!$B$238:$B$308,$C192)</f>
        <v>0</v>
      </c>
    </row>
    <row r="193" spans="1:20" ht="13.5" customHeight="1">
      <c r="C193" s="72"/>
      <c r="D193" s="91"/>
      <c r="E193" s="59"/>
      <c r="F193" s="68" t="s">
        <v>738</v>
      </c>
      <c r="G193" s="104">
        <f>SUMIFS('VS praxe dle ročníků'!$E$4:$E$33,'VS praxe dle ročníků'!$A$4:$A$33,$A193,'VS praxe dle ročníků'!$B$4:$B$33,$C193)</f>
        <v>0</v>
      </c>
      <c r="H193" s="81">
        <f>SUMIFS('VS praxe dle ročníků'!$E$36:$E$67,'VS praxe dle ročníků'!$A$36:$A$67,$A193,'VS praxe dle ročníků'!$B$36:$B$67,$C193)</f>
        <v>0</v>
      </c>
      <c r="I193" s="137"/>
      <c r="J193" s="80">
        <f>SUMIFS('VS praxe dle ročníků'!$E$82:$E$119,'VS praxe dle ročníků'!$A$82:$A$119,$A193,'VS praxe dle ročníků'!$B$82:$B$119,$C193)</f>
        <v>0</v>
      </c>
      <c r="K193" s="81">
        <f>SUMIFS('VS praxe dle ročníků'!$E$122:$E$193,'VS praxe dle ročníků'!$A$122:$A$193,$A193,'VS praxe dle ročníků'!$B$122:$B$193,$C193)</f>
        <v>0</v>
      </c>
      <c r="L193" s="137"/>
      <c r="M193" s="80">
        <f>SUMIFS('VS praxe dle ročníků'!$E$211:$E$248,'VS praxe dle ročníků'!$A$211:$A$248,$A193,'VS praxe dle ročníků'!$B$211:$B$248,$C193)</f>
        <v>0</v>
      </c>
      <c r="N193" s="98">
        <f>SUMIFS('VS praxe dle ročníků'!$E$251:$E$345,'VS praxe dle ročníků'!$A$251:$A$345,$A193,'VS praxe dle ročníků'!$B$251:$B$345,$C193)</f>
        <v>0</v>
      </c>
      <c r="O193" s="134"/>
      <c r="P193" s="104">
        <f>SUMIFS('IP Praxe dle ročníků'!$E$6:$E$78,'IP Praxe dle ročníků'!$A$6:$A$78,$B193,'IP Praxe dle ročníků'!$B$6:$B$78,$C193)</f>
        <v>0</v>
      </c>
      <c r="Q193" s="81">
        <f>SUMIFS('IP Praxe dle ročníků'!$E$82:$E$154,'IP Praxe dle ročníků'!$A$82:$A$154,$B193,'IP Praxe dle ročníků'!$B$82:$B$154,$C193)</f>
        <v>0</v>
      </c>
      <c r="R193" s="137"/>
      <c r="S193" s="80">
        <f>SUMIFS('IP Praxe dle ročníků'!$E$159:$E$234,'IP Praxe dle ročníků'!$A$159:$A$234,$B193,'IP Praxe dle ročníků'!$B$159:$B$234,$C193)</f>
        <v>0</v>
      </c>
      <c r="T193" s="98">
        <f>SUMIFS('IP Praxe dle ročníků'!$E$238:$E$308,'IP Praxe dle ročníků'!$A$238:$A$308,$B193,'IP Praxe dle ročníků'!$B$238:$B$308,$C193)</f>
        <v>0</v>
      </c>
    </row>
    <row r="194" spans="1:20" ht="13.5" customHeight="1">
      <c r="C194" s="72"/>
      <c r="D194" s="91"/>
      <c r="E194" s="59"/>
      <c r="F194" s="68"/>
      <c r="G194" s="104">
        <f>SUMIFS('VS praxe dle ročníků'!$E$4:$E$33,'VS praxe dle ročníků'!$A$4:$A$33,$A194,'VS praxe dle ročníků'!$B$4:$B$33,$C194)</f>
        <v>0</v>
      </c>
      <c r="H194" s="81">
        <f>SUMIFS('VS praxe dle ročníků'!$E$36:$E$67,'VS praxe dle ročníků'!$A$36:$A$67,$A194,'VS praxe dle ročníků'!$B$36:$B$67,$C194)</f>
        <v>0</v>
      </c>
      <c r="I194" s="137"/>
      <c r="J194" s="80">
        <f>SUMIFS('VS praxe dle ročníků'!$E$82:$E$119,'VS praxe dle ročníků'!$A$82:$A$119,$A194,'VS praxe dle ročníků'!$B$82:$B$119,$C194)</f>
        <v>0</v>
      </c>
      <c r="K194" s="81">
        <f>SUMIFS('VS praxe dle ročníků'!$E$122:$E$193,'VS praxe dle ročníků'!$A$122:$A$193,$A194,'VS praxe dle ročníků'!$B$122:$B$193,$C194)</f>
        <v>0</v>
      </c>
      <c r="L194" s="137"/>
      <c r="M194" s="80">
        <f>SUMIFS('VS praxe dle ročníků'!$E$211:$E$248,'VS praxe dle ročníků'!$A$211:$A$248,$A194,'VS praxe dle ročníků'!$B$211:$B$248,$C194)</f>
        <v>0</v>
      </c>
      <c r="N194" s="98">
        <f>SUMIFS('VS praxe dle ročníků'!$E$251:$E$345,'VS praxe dle ročníků'!$A$251:$A$345,$A194,'VS praxe dle ročníků'!$B$251:$B$345,$C194)</f>
        <v>0</v>
      </c>
      <c r="O194" s="134"/>
      <c r="P194" s="104">
        <f>SUMIFS('IP Praxe dle ročníků'!$E$6:$E$78,'IP Praxe dle ročníků'!$A$6:$A$78,$B194,'IP Praxe dle ročníků'!$B$6:$B$78,$C194)</f>
        <v>0</v>
      </c>
      <c r="Q194" s="81">
        <f>SUMIFS('IP Praxe dle ročníků'!$E$82:$E$154,'IP Praxe dle ročníků'!$A$82:$A$154,$B194,'IP Praxe dle ročníků'!$B$82:$B$154,$C194)</f>
        <v>0</v>
      </c>
      <c r="R194" s="137"/>
      <c r="S194" s="80">
        <f>SUMIFS('IP Praxe dle ročníků'!$E$159:$E$234,'IP Praxe dle ročníků'!$A$159:$A$234,$B194,'IP Praxe dle ročníků'!$B$159:$B$234,$C194)</f>
        <v>0</v>
      </c>
      <c r="T194" s="98">
        <f>SUMIFS('IP Praxe dle ročníků'!$E$238:$E$308,'IP Praxe dle ročníků'!$A$238:$A$308,$B194,'IP Praxe dle ročníků'!$B$238:$B$308,$C194)</f>
        <v>0</v>
      </c>
    </row>
    <row r="195" spans="1:20" ht="18.75" customHeight="1">
      <c r="A195" s="51">
        <v>12</v>
      </c>
      <c r="B195" s="51"/>
      <c r="C195" s="75" t="s">
        <v>220</v>
      </c>
      <c r="D195" s="63"/>
      <c r="E195" s="63"/>
      <c r="F195" s="69"/>
      <c r="G195" s="108"/>
      <c r="H195" s="109"/>
      <c r="I195" s="135"/>
      <c r="J195" s="109"/>
      <c r="K195" s="109"/>
      <c r="L195" s="135"/>
      <c r="M195" s="109"/>
      <c r="N195" s="109"/>
      <c r="O195" s="129"/>
      <c r="P195" s="102"/>
      <c r="Q195" s="62"/>
      <c r="R195" s="138"/>
      <c r="S195" s="79"/>
      <c r="T195" s="79"/>
    </row>
    <row r="196" spans="1:20" ht="13.5" customHeight="1">
      <c r="A196" s="64"/>
      <c r="B196" s="64"/>
      <c r="C196" s="71"/>
      <c r="D196" s="57" t="s">
        <v>333</v>
      </c>
      <c r="E196" s="56"/>
      <c r="F196" s="67"/>
      <c r="G196" s="110"/>
      <c r="H196" s="111"/>
      <c r="I196" s="136"/>
      <c r="J196" s="112"/>
      <c r="K196" s="111"/>
      <c r="L196" s="136"/>
      <c r="M196" s="112"/>
      <c r="N196" s="128"/>
      <c r="O196" s="130"/>
      <c r="P196" s="103"/>
      <c r="Q196" s="97"/>
      <c r="R196" s="139"/>
      <c r="S196" s="96"/>
      <c r="T196" s="107"/>
    </row>
    <row r="197" spans="1:20" ht="13.5" customHeight="1">
      <c r="A197" s="50">
        <v>12</v>
      </c>
      <c r="C197" s="72" t="s">
        <v>534</v>
      </c>
      <c r="D197" s="91" t="s">
        <v>714</v>
      </c>
      <c r="E197" s="59"/>
      <c r="F197" s="68"/>
      <c r="G197" s="104">
        <f>SUMIFS('VS praxe dle ročníků'!$E$4:$E$33,'VS praxe dle ročníků'!$A$4:$A$33,$A197,'VS praxe dle ročníků'!$B$4:$B$33,$C197)</f>
        <v>0</v>
      </c>
      <c r="H197" s="81">
        <f>SUMIFS('VS praxe dle ročníků'!$E$36:$E$67,'VS praxe dle ročníků'!$A$36:$A$67,$A197,'VS praxe dle ročníků'!$B$36:$B$67,$C197)</f>
        <v>0</v>
      </c>
      <c r="I197" s="137"/>
      <c r="J197" s="80">
        <f>SUMIFS('VS praxe dle ročníků'!$E$82:$E$119,'VS praxe dle ročníků'!$A$82:$A$119,$A197,'VS praxe dle ročníků'!$B$82:$B$119,$C197)</f>
        <v>0</v>
      </c>
      <c r="K197" s="81">
        <f>SUMIFS('VS praxe dle ročníků'!$E$122:$E$193,'VS praxe dle ročníků'!$A$122:$A$193,$A197,'VS praxe dle ročníků'!$B$122:$B$193,$C197)</f>
        <v>0</v>
      </c>
      <c r="L197" s="137"/>
      <c r="M197" s="80">
        <f>SUMIFS('VS praxe dle ročníků'!$E$211:$E$248,'VS praxe dle ročníků'!$A$211:$A$248,$A197,'VS praxe dle ročníků'!$B$211:$B$248,$C197)</f>
        <v>0</v>
      </c>
      <c r="N197" s="98">
        <f>SUMIFS('VS praxe dle ročníků'!$E$251:$E$345,'VS praxe dle ročníků'!$A$251:$A$345,$A197,'VS praxe dle ročníků'!$B$251:$B$345,$C197)</f>
        <v>0</v>
      </c>
      <c r="O197" s="134" t="s">
        <v>654</v>
      </c>
      <c r="P197" s="104">
        <f>SUMIFS('IP Praxe dle ročníků'!$E$6:$E$78,'IP Praxe dle ročníků'!$A$6:$A$78,$B197,'IP Praxe dle ročníků'!$B$6:$B$78,$C197)</f>
        <v>0</v>
      </c>
      <c r="Q197" s="81">
        <f>SUMIFS('IP Praxe dle ročníků'!$E$82:$E$154,'IP Praxe dle ročníků'!$A$82:$A$154,$B197,'IP Praxe dle ročníků'!$B$82:$B$154,$C197)</f>
        <v>0</v>
      </c>
      <c r="R197" s="137"/>
      <c r="S197" s="80">
        <f>SUMIFS('IP Praxe dle ročníků'!$E$159:$E$234,'IP Praxe dle ročníků'!$A$159:$A$234,$B197,'IP Praxe dle ročníků'!$B$159:$B$234,$C197)</f>
        <v>0</v>
      </c>
      <c r="T197" s="98">
        <f>SUMIFS('IP Praxe dle ročníků'!$E$238:$E$308,'IP Praxe dle ročníků'!$A$238:$A$308,$B197,'IP Praxe dle ročníků'!$B$238:$B$308,$C197)</f>
        <v>0</v>
      </c>
    </row>
    <row r="198" spans="1:20" ht="13.5" customHeight="1">
      <c r="B198" s="50">
        <v>3</v>
      </c>
      <c r="C198" s="72" t="s">
        <v>584</v>
      </c>
      <c r="D198" s="91"/>
      <c r="E198" s="59"/>
      <c r="F198" s="68" t="s">
        <v>743</v>
      </c>
      <c r="G198" s="104">
        <f>SUMIFS('VS praxe dle ročníků'!$E$4:$E$33,'VS praxe dle ročníků'!$A$4:$A$33,$A198,'VS praxe dle ročníků'!$B$4:$B$33,$C198)</f>
        <v>0</v>
      </c>
      <c r="H198" s="81">
        <f>SUMIFS('VS praxe dle ročníků'!$E$36:$E$67,'VS praxe dle ročníků'!$A$36:$A$67,$A198,'VS praxe dle ročníků'!$B$36:$B$67,$C198)</f>
        <v>0</v>
      </c>
      <c r="I198" s="137"/>
      <c r="J198" s="80">
        <f>SUMIFS('VS praxe dle ročníků'!$E$82:$E$119,'VS praxe dle ročníků'!$A$82:$A$119,$A198,'VS praxe dle ročníků'!$B$82:$B$119,$C198)</f>
        <v>0</v>
      </c>
      <c r="K198" s="81">
        <f>SUMIFS('VS praxe dle ročníků'!$E$122:$E$193,'VS praxe dle ročníků'!$A$122:$A$193,$A198,'VS praxe dle ročníků'!$B$122:$B$193,$C198)</f>
        <v>0</v>
      </c>
      <c r="L198" s="137"/>
      <c r="M198" s="80">
        <f>SUMIFS('VS praxe dle ročníků'!$E$211:$E$248,'VS praxe dle ročníků'!$A$211:$A$248,$A198,'VS praxe dle ročníků'!$B$211:$B$248,$C198)</f>
        <v>0</v>
      </c>
      <c r="N198" s="98">
        <f>SUMIFS('VS praxe dle ročníků'!$E$251:$E$345,'VS praxe dle ročníků'!$A$251:$A$345,$A198,'VS praxe dle ročníků'!$B$251:$B$345,$C198)</f>
        <v>0</v>
      </c>
      <c r="O198" s="134"/>
      <c r="P198" s="104">
        <f>SUMIFS('IP Praxe dle ročníků'!$E$6:$E$78,'IP Praxe dle ročníků'!$A$6:$A$78,$B198,'IP Praxe dle ročníků'!$B$6:$B$78,$C198)</f>
        <v>0</v>
      </c>
      <c r="Q198" s="81">
        <f>SUMIFS('IP Praxe dle ročníků'!$E$82:$E$154,'IP Praxe dle ročníků'!$A$82:$A$154,$B198,'IP Praxe dle ročníků'!$B$82:$B$154,$C198)</f>
        <v>0</v>
      </c>
      <c r="R198" s="137">
        <v>2</v>
      </c>
      <c r="S198" s="80">
        <f>SUMIFS('IP Praxe dle ročníků'!$E$159:$E$234,'IP Praxe dle ročníků'!$A$159:$A$234,$B198,'IP Praxe dle ročníků'!$B$159:$B$234,$C198)</f>
        <v>96</v>
      </c>
      <c r="T198" s="98">
        <f>SUMIFS('IP Praxe dle ročníků'!$E$238:$E$308,'IP Praxe dle ročníků'!$A$238:$A$308,$B198,'IP Praxe dle ročníků'!$B$238:$B$308,$C198)</f>
        <v>96</v>
      </c>
    </row>
    <row r="199" spans="1:20" ht="13.5" customHeight="1">
      <c r="B199" s="50">
        <v>3</v>
      </c>
      <c r="C199" s="72" t="s">
        <v>586</v>
      </c>
      <c r="D199" s="91"/>
      <c r="E199" s="59"/>
      <c r="F199" s="68" t="s">
        <v>744</v>
      </c>
      <c r="G199" s="104">
        <f>SUMIFS('VS praxe dle ročníků'!$E$4:$E$33,'VS praxe dle ročníků'!$A$4:$A$33,$A199,'VS praxe dle ročníků'!$B$4:$B$33,$C199)</f>
        <v>0</v>
      </c>
      <c r="H199" s="81">
        <f>SUMIFS('VS praxe dle ročníků'!$E$36:$E$67,'VS praxe dle ročníků'!$A$36:$A$67,$A199,'VS praxe dle ročníků'!$B$36:$B$67,$C199)</f>
        <v>0</v>
      </c>
      <c r="I199" s="137"/>
      <c r="J199" s="80">
        <f>SUMIFS('VS praxe dle ročníků'!$E$82:$E$119,'VS praxe dle ročníků'!$A$82:$A$119,$A199,'VS praxe dle ročníků'!$B$82:$B$119,$C199)</f>
        <v>0</v>
      </c>
      <c r="K199" s="81">
        <f>SUMIFS('VS praxe dle ročníků'!$E$122:$E$193,'VS praxe dle ročníků'!$A$122:$A$193,$A199,'VS praxe dle ročníků'!$B$122:$B$193,$C199)</f>
        <v>0</v>
      </c>
      <c r="L199" s="137"/>
      <c r="M199" s="80">
        <f>SUMIFS('VS praxe dle ročníků'!$E$211:$E$248,'VS praxe dle ročníků'!$A$211:$A$248,$A199,'VS praxe dle ročníků'!$B$211:$B$248,$C199)</f>
        <v>0</v>
      </c>
      <c r="N199" s="98">
        <f>SUMIFS('VS praxe dle ročníků'!$E$251:$E$345,'VS praxe dle ročníků'!$A$251:$A$345,$A199,'VS praxe dle ročníků'!$B$251:$B$345,$C199)</f>
        <v>0</v>
      </c>
      <c r="O199" s="134"/>
      <c r="P199" s="104">
        <f>SUMIFS('IP Praxe dle ročníků'!$E$6:$E$78,'IP Praxe dle ročníků'!$A$6:$A$78,$B199,'IP Praxe dle ročníků'!$B$6:$B$78,$C199)</f>
        <v>0</v>
      </c>
      <c r="Q199" s="81">
        <f>SUMIFS('IP Praxe dle ročníků'!$E$82:$E$154,'IP Praxe dle ročníků'!$A$82:$A$154,$B199,'IP Praxe dle ročníků'!$B$82:$B$154,$C199)</f>
        <v>0</v>
      </c>
      <c r="R199" s="137">
        <v>2</v>
      </c>
      <c r="S199" s="80">
        <f>SUMIFS('IP Praxe dle ročníků'!$E$159:$E$234,'IP Praxe dle ročníků'!$A$159:$A$234,$B199,'IP Praxe dle ročníků'!$B$159:$B$234,$C199)</f>
        <v>96</v>
      </c>
      <c r="T199" s="98">
        <f>SUMIFS('IP Praxe dle ročníků'!$E$238:$E$308,'IP Praxe dle ročníků'!$A$238:$A$308,$B199,'IP Praxe dle ročníků'!$B$238:$B$308,$C199)</f>
        <v>96</v>
      </c>
    </row>
    <row r="200" spans="1:20" ht="13.5" customHeight="1">
      <c r="C200" s="72"/>
      <c r="D200" s="91" t="s">
        <v>668</v>
      </c>
      <c r="E200" s="59"/>
      <c r="F200" s="68"/>
      <c r="G200" s="104">
        <f>SUMIFS('VS praxe dle ročníků'!$E$4:$E$33,'VS praxe dle ročníků'!$A$4:$A$33,$A200,'VS praxe dle ročníků'!$B$4:$B$33,$C200)</f>
        <v>0</v>
      </c>
      <c r="H200" s="81">
        <f>SUMIFS('VS praxe dle ročníků'!$E$36:$E$67,'VS praxe dle ročníků'!$A$36:$A$67,$A200,'VS praxe dle ročníků'!$B$36:$B$67,$C200)</f>
        <v>0</v>
      </c>
      <c r="I200" s="137"/>
      <c r="J200" s="80">
        <f>SUMIFS('VS praxe dle ročníků'!$E$82:$E$119,'VS praxe dle ročníků'!$A$82:$A$119,$A200,'VS praxe dle ročníků'!$B$82:$B$119,$C200)</f>
        <v>0</v>
      </c>
      <c r="K200" s="81">
        <f>SUMIFS('VS praxe dle ročníků'!$E$122:$E$193,'VS praxe dle ročníků'!$A$122:$A$193,$A200,'VS praxe dle ročníků'!$B$122:$B$193,$C200)</f>
        <v>0</v>
      </c>
      <c r="L200" s="137"/>
      <c r="M200" s="80">
        <f>SUMIFS('VS praxe dle ročníků'!$E$211:$E$248,'VS praxe dle ročníků'!$A$211:$A$248,$A200,'VS praxe dle ročníků'!$B$211:$B$248,$C200)</f>
        <v>0</v>
      </c>
      <c r="N200" s="98">
        <f>SUMIFS('VS praxe dle ročníků'!$E$251:$E$345,'VS praxe dle ročníků'!$A$251:$A$345,$A200,'VS praxe dle ročníků'!$B$251:$B$345,$C200)</f>
        <v>0</v>
      </c>
      <c r="O200" s="134"/>
      <c r="P200" s="104">
        <f>SUMIFS('IP Praxe dle ročníků'!$E$6:$E$78,'IP Praxe dle ročníků'!$A$6:$A$78,$B200,'IP Praxe dle ročníků'!$B$6:$B$78,$C200)</f>
        <v>0</v>
      </c>
      <c r="Q200" s="81">
        <f>SUMIFS('IP Praxe dle ročníků'!$E$82:$E$154,'IP Praxe dle ročníků'!$A$82:$A$154,$B200,'IP Praxe dle ročníků'!$B$82:$B$154,$C200)</f>
        <v>0</v>
      </c>
      <c r="R200" s="137"/>
      <c r="S200" s="80">
        <f>SUMIFS('IP Praxe dle ročníků'!$E$159:$E$234,'IP Praxe dle ročníků'!$A$159:$A$234,$B200,'IP Praxe dle ročníků'!$B$159:$B$234,$C200)</f>
        <v>0</v>
      </c>
      <c r="T200" s="98">
        <f>SUMIFS('IP Praxe dle ročníků'!$E$238:$E$308,'IP Praxe dle ročníků'!$A$238:$A$308,$B200,'IP Praxe dle ročníků'!$B$238:$B$308,$C200)</f>
        <v>0</v>
      </c>
    </row>
    <row r="201" spans="1:20" ht="13.5" customHeight="1">
      <c r="A201" s="50">
        <v>5</v>
      </c>
      <c r="B201" s="50">
        <v>2</v>
      </c>
      <c r="C201" s="72" t="s">
        <v>551</v>
      </c>
      <c r="D201" s="91"/>
      <c r="E201" s="59"/>
      <c r="F201" s="68" t="s">
        <v>552</v>
      </c>
      <c r="G201" s="104">
        <f>SUMIFS('VS praxe dle ročníků'!$E$4:$E$33,'VS praxe dle ročníků'!$A$4:$A$33,$A201,'VS praxe dle ročníků'!$B$4:$B$33,$C201)</f>
        <v>0</v>
      </c>
      <c r="H201" s="81">
        <f>SUMIFS('VS praxe dle ročníků'!$E$36:$E$67,'VS praxe dle ročníků'!$A$36:$A$67,$A201,'VS praxe dle ročníků'!$B$36:$B$67,$C201)</f>
        <v>0</v>
      </c>
      <c r="I201" s="137"/>
      <c r="J201" s="80">
        <f>SUMIFS('VS praxe dle ročníků'!$E$82:$E$119,'VS praxe dle ročníků'!$A$82:$A$119,$A201,'VS praxe dle ročníků'!$B$82:$B$119,$C201)</f>
        <v>0</v>
      </c>
      <c r="K201" s="81">
        <f>SUMIFS('VS praxe dle ročníků'!$E$122:$E$193,'VS praxe dle ročníků'!$A$122:$A$193,$A201,'VS praxe dle ročníků'!$B$122:$B$193,$C201)</f>
        <v>0</v>
      </c>
      <c r="L201" s="137"/>
      <c r="M201" s="80">
        <f>SUMIFS('VS praxe dle ročníků'!$E$211:$E$248,'VS praxe dle ročníků'!$A$211:$A$248,$A201,'VS praxe dle ročníků'!$B$211:$B$248,$C201)</f>
        <v>0</v>
      </c>
      <c r="N201" s="98">
        <f>SUMIFS('VS praxe dle ročníků'!$E$251:$E$345,'VS praxe dle ročníků'!$A$251:$A$345,$A201,'VS praxe dle ročníků'!$B$251:$B$345,$C201)</f>
        <v>0</v>
      </c>
      <c r="O201" s="134" t="s">
        <v>682</v>
      </c>
      <c r="P201" s="104">
        <f>SUMIFS('IP Praxe dle ročníků'!$E$6:$E$78,'IP Praxe dle ročníků'!$A$6:$A$78,$B201,'IP Praxe dle ročníků'!$B$6:$B$78,$C201)</f>
        <v>48</v>
      </c>
      <c r="Q201" s="81">
        <f>SUMIFS('IP Praxe dle ročníků'!$E$82:$E$154,'IP Praxe dle ročníků'!$A$82:$A$154,$B201,'IP Praxe dle ročníků'!$B$82:$B$154,$C201)</f>
        <v>48</v>
      </c>
      <c r="R201" s="137">
        <v>2</v>
      </c>
      <c r="S201" s="80">
        <f>SUMIFS('IP Praxe dle ročníků'!$E$159:$E$234,'IP Praxe dle ročníků'!$A$159:$A$234,$B201,'IP Praxe dle ročníků'!$B$159:$B$234,$C201)</f>
        <v>0</v>
      </c>
      <c r="T201" s="98">
        <f>SUMIFS('IP Praxe dle ročníků'!$E$238:$E$308,'IP Praxe dle ročníků'!$A$238:$A$308,$B201,'IP Praxe dle ročníků'!$B$238:$B$308,$C201)</f>
        <v>0</v>
      </c>
    </row>
    <row r="202" spans="1:20" ht="13.5" customHeight="1">
      <c r="A202" s="50">
        <v>12</v>
      </c>
      <c r="B202" s="50">
        <v>2</v>
      </c>
      <c r="C202" s="72" t="s">
        <v>545</v>
      </c>
      <c r="D202" s="91"/>
      <c r="E202" s="59"/>
      <c r="F202" s="68" t="s">
        <v>574</v>
      </c>
      <c r="G202" s="104">
        <f>SUMIFS('VS praxe dle ročníků'!$E$4:$E$33,'VS praxe dle ročníků'!$A$4:$A$33,$A202,'VS praxe dle ročníků'!$B$4:$B$33,$C202)</f>
        <v>0</v>
      </c>
      <c r="H202" s="81">
        <f>SUMIFS('VS praxe dle ročníků'!$E$36:$E$67,'VS praxe dle ročníků'!$A$36:$A$67,$A202,'VS praxe dle ročníků'!$B$36:$B$67,$C202)</f>
        <v>0</v>
      </c>
      <c r="I202" s="137"/>
      <c r="J202" s="80">
        <f>SUMIFS('VS praxe dle ročníků'!$E$82:$E$119,'VS praxe dle ročníků'!$A$82:$A$119,$A202,'VS praxe dle ročníků'!$B$82:$B$119,$C202)</f>
        <v>0</v>
      </c>
      <c r="K202" s="81">
        <f>SUMIFS('VS praxe dle ročníků'!$E$122:$E$193,'VS praxe dle ročníků'!$A$122:$A$193,$A202,'VS praxe dle ročníků'!$B$122:$B$193,$C202)</f>
        <v>0</v>
      </c>
      <c r="L202" s="137"/>
      <c r="M202" s="80">
        <f>SUMIFS('VS praxe dle ročníků'!$E$211:$E$248,'VS praxe dle ročníků'!$A$211:$A$248,$A202,'VS praxe dle ročníků'!$B$211:$B$248,$C202)</f>
        <v>0</v>
      </c>
      <c r="N202" s="98">
        <f>SUMIFS('VS praxe dle ročníků'!$E$251:$E$345,'VS praxe dle ročníků'!$A$251:$A$345,$A202,'VS praxe dle ročníků'!$B$251:$B$345,$C202)</f>
        <v>0</v>
      </c>
      <c r="O202" s="134" t="s">
        <v>654</v>
      </c>
      <c r="P202" s="104">
        <f>SUMIFS('IP Praxe dle ročníků'!$E$6:$E$78,'IP Praxe dle ročníků'!$A$6:$A$78,$B202,'IP Praxe dle ročníků'!$B$6:$B$78,$C202)</f>
        <v>48</v>
      </c>
      <c r="Q202" s="81">
        <f>SUMIFS('IP Praxe dle ročníků'!$E$82:$E$154,'IP Praxe dle ročníků'!$A$82:$A$154,$B202,'IP Praxe dle ročníků'!$B$82:$B$154,$C202)</f>
        <v>48</v>
      </c>
      <c r="R202" s="137">
        <v>2</v>
      </c>
      <c r="S202" s="80">
        <f>SUMIFS('IP Praxe dle ročníků'!$E$159:$E$234,'IP Praxe dle ročníků'!$A$159:$A$234,$B202,'IP Praxe dle ročníků'!$B$159:$B$234,$C202)</f>
        <v>0</v>
      </c>
      <c r="T202" s="98">
        <f>SUMIFS('IP Praxe dle ročníků'!$E$238:$E$308,'IP Praxe dle ročníků'!$A$238:$A$308,$B202,'IP Praxe dle ročníků'!$B$238:$B$308,$C202)</f>
        <v>0</v>
      </c>
    </row>
    <row r="203" spans="1:20" ht="13.5" customHeight="1">
      <c r="A203" s="50">
        <v>11</v>
      </c>
      <c r="B203" s="50">
        <v>2</v>
      </c>
      <c r="C203" s="72" t="s">
        <v>541</v>
      </c>
      <c r="D203" s="91"/>
      <c r="E203" s="59"/>
      <c r="F203" s="68" t="s">
        <v>575</v>
      </c>
      <c r="G203" s="104">
        <f>SUMIFS('VS praxe dle ročníků'!$E$4:$E$33,'VS praxe dle ročníků'!$A$4:$A$33,$A203,'VS praxe dle ročníků'!$B$4:$B$33,$C203)</f>
        <v>0</v>
      </c>
      <c r="H203" s="81">
        <f>SUMIFS('VS praxe dle ročníků'!$E$36:$E$67,'VS praxe dle ročníků'!$A$36:$A$67,$A203,'VS praxe dle ročníků'!$B$36:$B$67,$C203)</f>
        <v>0</v>
      </c>
      <c r="I203" s="137"/>
      <c r="J203" s="80">
        <f>SUMIFS('VS praxe dle ročníků'!$E$82:$E$119,'VS praxe dle ročníků'!$A$82:$A$119,$A203,'VS praxe dle ročníků'!$B$82:$B$119,$C203)</f>
        <v>0</v>
      </c>
      <c r="K203" s="81">
        <f>SUMIFS('VS praxe dle ročníků'!$E$122:$E$193,'VS praxe dle ročníků'!$A$122:$A$193,$A203,'VS praxe dle ročníků'!$B$122:$B$193,$C203)</f>
        <v>0</v>
      </c>
      <c r="L203" s="137"/>
      <c r="M203" s="80">
        <f>SUMIFS('VS praxe dle ročníků'!$E$211:$E$248,'VS praxe dle ročníků'!$A$211:$A$248,$A203,'VS praxe dle ročníků'!$B$211:$B$248,$C203)</f>
        <v>0</v>
      </c>
      <c r="N203" s="98">
        <f>SUMIFS('VS praxe dle ročníků'!$E$251:$E$345,'VS praxe dle ročníků'!$A$251:$A$345,$A203,'VS praxe dle ročníků'!$B$251:$B$345,$C203)</f>
        <v>0</v>
      </c>
      <c r="O203" s="134" t="s">
        <v>737</v>
      </c>
      <c r="P203" s="104">
        <f>SUMIFS('IP Praxe dle ročníků'!$E$6:$E$78,'IP Praxe dle ročníků'!$A$6:$A$78,$B203,'IP Praxe dle ročníků'!$B$6:$B$78,$C203)</f>
        <v>48</v>
      </c>
      <c r="Q203" s="81">
        <f>SUMIFS('IP Praxe dle ročníků'!$E$82:$E$154,'IP Praxe dle ročníků'!$A$82:$A$154,$B203,'IP Praxe dle ročníků'!$B$82:$B$154,$C203)</f>
        <v>48</v>
      </c>
      <c r="R203" s="137">
        <v>2</v>
      </c>
      <c r="S203" s="80">
        <f>SUMIFS('IP Praxe dle ročníků'!$E$159:$E$234,'IP Praxe dle ročníků'!$A$159:$A$234,$B203,'IP Praxe dle ročníků'!$B$159:$B$234,$C203)</f>
        <v>0</v>
      </c>
      <c r="T203" s="98">
        <f>SUMIFS('IP Praxe dle ročníků'!$E$238:$E$308,'IP Praxe dle ročníků'!$A$238:$A$308,$B203,'IP Praxe dle ročníků'!$B$238:$B$308,$C203)</f>
        <v>0</v>
      </c>
    </row>
    <row r="204" spans="1:20" ht="13.5" customHeight="1">
      <c r="B204" s="50">
        <v>4</v>
      </c>
      <c r="C204" s="72" t="s">
        <v>577</v>
      </c>
      <c r="D204" s="91"/>
      <c r="E204" s="59"/>
      <c r="F204" s="68" t="s">
        <v>745</v>
      </c>
      <c r="G204" s="104">
        <f>SUMIFS('VS praxe dle ročníků'!$E$4:$E$33,'VS praxe dle ročníků'!$A$4:$A$33,$A204,'VS praxe dle ročníků'!$B$4:$B$33,$C204)</f>
        <v>0</v>
      </c>
      <c r="H204" s="81">
        <f>SUMIFS('VS praxe dle ročníků'!$E$36:$E$67,'VS praxe dle ročníků'!$A$36:$A$67,$A204,'VS praxe dle ročníků'!$B$36:$B$67,$C204)</f>
        <v>0</v>
      </c>
      <c r="I204" s="137"/>
      <c r="J204" s="80">
        <f>SUMIFS('VS praxe dle ročníků'!$E$82:$E$119,'VS praxe dle ročníků'!$A$82:$A$119,$A204,'VS praxe dle ročníků'!$B$82:$B$119,$C204)</f>
        <v>0</v>
      </c>
      <c r="K204" s="81">
        <f>SUMIFS('VS praxe dle ročníků'!$E$122:$E$193,'VS praxe dle ročníků'!$A$122:$A$193,$A204,'VS praxe dle ročníků'!$B$122:$B$193,$C204)</f>
        <v>0</v>
      </c>
      <c r="L204" s="137"/>
      <c r="M204" s="80">
        <f>SUMIFS('VS praxe dle ročníků'!$E$211:$E$248,'VS praxe dle ročníků'!$A$211:$A$248,$A204,'VS praxe dle ročníků'!$B$211:$B$248,$C204)</f>
        <v>0</v>
      </c>
      <c r="N204" s="98">
        <f>SUMIFS('VS praxe dle ročníků'!$E$251:$E$345,'VS praxe dle ročníků'!$A$251:$A$345,$A204,'VS praxe dle ročníků'!$B$251:$B$345,$C204)</f>
        <v>0</v>
      </c>
      <c r="O204" s="134"/>
      <c r="P204" s="104">
        <f>SUMIFS('IP Praxe dle ročníků'!$E$6:$E$78,'IP Praxe dle ročníků'!$A$6:$A$78,$B204,'IP Praxe dle ročníků'!$B$6:$B$78,$C204)</f>
        <v>48</v>
      </c>
      <c r="Q204" s="81">
        <f>SUMIFS('IP Praxe dle ročníků'!$E$82:$E$154,'IP Praxe dle ročníků'!$A$82:$A$154,$B204,'IP Praxe dle ročníků'!$B$82:$B$154,$C204)</f>
        <v>48</v>
      </c>
      <c r="R204" s="137">
        <v>1</v>
      </c>
      <c r="S204" s="80">
        <f>SUMIFS('IP Praxe dle ročníků'!$E$159:$E$234,'IP Praxe dle ročníků'!$A$159:$A$234,$B204,'IP Praxe dle ročníků'!$B$159:$B$234,$C204)</f>
        <v>0</v>
      </c>
      <c r="T204" s="98">
        <f>SUMIFS('IP Praxe dle ročníků'!$E$238:$E$308,'IP Praxe dle ročníků'!$A$238:$A$308,$B204,'IP Praxe dle ročníků'!$B$238:$B$308,$C204)</f>
        <v>0</v>
      </c>
    </row>
    <row r="205" spans="1:20" ht="13.5" customHeight="1">
      <c r="B205" s="50">
        <v>4</v>
      </c>
      <c r="C205" s="92" t="s">
        <v>590</v>
      </c>
      <c r="D205" s="91"/>
      <c r="E205" s="59"/>
      <c r="F205" s="68" t="s">
        <v>590</v>
      </c>
      <c r="G205" s="104">
        <f>SUMIFS('VS praxe dle ročníků'!$E$4:$E$33,'VS praxe dle ročníků'!$A$4:$A$33,$A205,'VS praxe dle ročníků'!$B$4:$B$33,$C205)</f>
        <v>0</v>
      </c>
      <c r="H205" s="81">
        <f>SUMIFS('VS praxe dle ročníků'!$E$36:$E$67,'VS praxe dle ročníků'!$A$36:$A$67,$A205,'VS praxe dle ročníků'!$B$36:$B$67,$C205)</f>
        <v>0</v>
      </c>
      <c r="I205" s="137"/>
      <c r="J205" s="80">
        <f>SUMIFS('VS praxe dle ročníků'!$E$82:$E$119,'VS praxe dle ročníků'!$A$82:$A$119,$A205,'VS praxe dle ročníků'!$B$82:$B$119,$C205)</f>
        <v>0</v>
      </c>
      <c r="K205" s="81">
        <f>SUMIFS('VS praxe dle ročníků'!$E$122:$E$193,'VS praxe dle ročníků'!$A$122:$A$193,$A205,'VS praxe dle ročníků'!$B$122:$B$193,$C205)</f>
        <v>0</v>
      </c>
      <c r="L205" s="137"/>
      <c r="M205" s="80">
        <f>SUMIFS('VS praxe dle ročníků'!$E$211:$E$248,'VS praxe dle ročníků'!$A$211:$A$248,$A205,'VS praxe dle ročníků'!$B$211:$B$248,$C205)</f>
        <v>0</v>
      </c>
      <c r="N205" s="98">
        <f>SUMIFS('VS praxe dle ročníků'!$E$251:$E$345,'VS praxe dle ročníků'!$A$251:$A$345,$A205,'VS praxe dle ročníků'!$B$251:$B$345,$C205)</f>
        <v>0</v>
      </c>
      <c r="O205" s="134"/>
      <c r="P205" s="104">
        <f>SUMIFS('IP Praxe dle ročníků'!$E$6:$E$78,'IP Praxe dle ročníků'!$A$6:$A$78,$B205,'IP Praxe dle ročníků'!$B$6:$B$78,$C205)</f>
        <v>0</v>
      </c>
      <c r="Q205" s="81">
        <f>SUMIFS('IP Praxe dle ročníků'!$E$82:$E$154,'IP Praxe dle ročníků'!$A$82:$A$154,$B205,'IP Praxe dle ročníků'!$B$82:$B$154,$C205)</f>
        <v>0</v>
      </c>
      <c r="R205" s="137"/>
      <c r="S205" s="80">
        <f>SUMIFS('IP Praxe dle ročníků'!$E$159:$E$234,'IP Praxe dle ročníků'!$A$159:$A$234,$B205,'IP Praxe dle ročníků'!$B$159:$B$234,$C205)</f>
        <v>24</v>
      </c>
      <c r="T205" s="98">
        <f>SUMIFS('IP Praxe dle ročníků'!$E$238:$E$308,'IP Praxe dle ročníků'!$A$238:$A$308,$B205,'IP Praxe dle ročníků'!$B$238:$B$308,$C205)</f>
        <v>24</v>
      </c>
    </row>
    <row r="206" spans="1:20" ht="13.5" customHeight="1">
      <c r="B206" s="50">
        <v>4</v>
      </c>
      <c r="C206" s="92" t="s">
        <v>592</v>
      </c>
      <c r="D206" s="91"/>
      <c r="E206" s="59"/>
      <c r="F206" s="68" t="s">
        <v>592</v>
      </c>
      <c r="G206" s="104">
        <f>SUMIFS('VS praxe dle ročníků'!$E$4:$E$33,'VS praxe dle ročníků'!$A$4:$A$33,$A206,'VS praxe dle ročníků'!$B$4:$B$33,$C206)</f>
        <v>0</v>
      </c>
      <c r="H206" s="81">
        <f>SUMIFS('VS praxe dle ročníků'!$E$36:$E$67,'VS praxe dle ročníků'!$A$36:$A$67,$A206,'VS praxe dle ročníků'!$B$36:$B$67,$C206)</f>
        <v>0</v>
      </c>
      <c r="I206" s="137"/>
      <c r="J206" s="80">
        <f>SUMIFS('VS praxe dle ročníků'!$E$82:$E$119,'VS praxe dle ročníků'!$A$82:$A$119,$A206,'VS praxe dle ročníků'!$B$82:$B$119,$C206)</f>
        <v>0</v>
      </c>
      <c r="K206" s="81">
        <f>SUMIFS('VS praxe dle ročníků'!$E$122:$E$193,'VS praxe dle ročníků'!$A$122:$A$193,$A206,'VS praxe dle ročníků'!$B$122:$B$193,$C206)</f>
        <v>0</v>
      </c>
      <c r="L206" s="137"/>
      <c r="M206" s="80">
        <f>SUMIFS('VS praxe dle ročníků'!$E$211:$E$248,'VS praxe dle ročníků'!$A$211:$A$248,$A206,'VS praxe dle ročníků'!$B$211:$B$248,$C206)</f>
        <v>0</v>
      </c>
      <c r="N206" s="98">
        <f>SUMIFS('VS praxe dle ročníků'!$E$251:$E$345,'VS praxe dle ročníků'!$A$251:$A$345,$A206,'VS praxe dle ročníků'!$B$251:$B$345,$C206)</f>
        <v>0</v>
      </c>
      <c r="O206" s="134"/>
      <c r="P206" s="104">
        <f>SUMIFS('IP Praxe dle ročníků'!$E$6:$E$78,'IP Praxe dle ročníků'!$A$6:$A$78,$B206,'IP Praxe dle ročníků'!$B$6:$B$78,$C206)</f>
        <v>0</v>
      </c>
      <c r="Q206" s="81">
        <f>SUMIFS('IP Praxe dle ročníků'!$E$82:$E$154,'IP Praxe dle ročníků'!$A$82:$A$154,$B206,'IP Praxe dle ročníků'!$B$82:$B$154,$C206)</f>
        <v>0</v>
      </c>
      <c r="R206" s="137"/>
      <c r="S206" s="80">
        <f>SUMIFS('IP Praxe dle ročníků'!$E$159:$E$234,'IP Praxe dle ročníků'!$A$159:$A$234,$B206,'IP Praxe dle ročníků'!$B$159:$B$234,$C206)</f>
        <v>24</v>
      </c>
      <c r="T206" s="98">
        <f>SUMIFS('IP Praxe dle ročníků'!$E$238:$E$308,'IP Praxe dle ročníků'!$A$238:$A$308,$B206,'IP Praxe dle ročníků'!$B$238:$B$308,$C206)</f>
        <v>24</v>
      </c>
    </row>
    <row r="207" spans="1:20" ht="13.5" customHeight="1">
      <c r="B207" s="50">
        <v>4</v>
      </c>
      <c r="C207" s="92" t="s">
        <v>594</v>
      </c>
      <c r="D207" s="91"/>
      <c r="E207" s="59"/>
      <c r="F207" s="68" t="s">
        <v>594</v>
      </c>
      <c r="G207" s="104">
        <f>SUMIFS('VS praxe dle ročníků'!$E$4:$E$33,'VS praxe dle ročníků'!$A$4:$A$33,$A207,'VS praxe dle ročníků'!$B$4:$B$33,$C207)</f>
        <v>0</v>
      </c>
      <c r="H207" s="81">
        <f>SUMIFS('VS praxe dle ročníků'!$E$36:$E$67,'VS praxe dle ročníků'!$A$36:$A$67,$A207,'VS praxe dle ročníků'!$B$36:$B$67,$C207)</f>
        <v>0</v>
      </c>
      <c r="I207" s="137"/>
      <c r="J207" s="80">
        <f>SUMIFS('VS praxe dle ročníků'!$E$82:$E$119,'VS praxe dle ročníků'!$A$82:$A$119,$A207,'VS praxe dle ročníků'!$B$82:$B$119,$C207)</f>
        <v>0</v>
      </c>
      <c r="K207" s="81">
        <f>SUMIFS('VS praxe dle ročníků'!$E$122:$E$193,'VS praxe dle ročníků'!$A$122:$A$193,$A207,'VS praxe dle ročníků'!$B$122:$B$193,$C207)</f>
        <v>0</v>
      </c>
      <c r="L207" s="137"/>
      <c r="M207" s="80">
        <f>SUMIFS('VS praxe dle ročníků'!$E$211:$E$248,'VS praxe dle ročníků'!$A$211:$A$248,$A207,'VS praxe dle ročníků'!$B$211:$B$248,$C207)</f>
        <v>0</v>
      </c>
      <c r="N207" s="98">
        <f>SUMIFS('VS praxe dle ročníků'!$E$251:$E$345,'VS praxe dle ročníků'!$A$251:$A$345,$A207,'VS praxe dle ročníků'!$B$251:$B$345,$C207)</f>
        <v>0</v>
      </c>
      <c r="O207" s="134"/>
      <c r="P207" s="104">
        <f>SUMIFS('IP Praxe dle ročníků'!$E$6:$E$78,'IP Praxe dle ročníků'!$A$6:$A$78,$B207,'IP Praxe dle ročníků'!$B$6:$B$78,$C207)</f>
        <v>0</v>
      </c>
      <c r="Q207" s="81">
        <f>SUMIFS('IP Praxe dle ročníků'!$E$82:$E$154,'IP Praxe dle ročníků'!$A$82:$A$154,$B207,'IP Praxe dle ročníků'!$B$82:$B$154,$C207)</f>
        <v>0</v>
      </c>
      <c r="R207" s="137"/>
      <c r="S207" s="80">
        <f>SUMIFS('IP Praxe dle ročníků'!$E$159:$E$234,'IP Praxe dle ročníků'!$A$159:$A$234,$B207,'IP Praxe dle ročníků'!$B$159:$B$234,$C207)</f>
        <v>24</v>
      </c>
      <c r="T207" s="98">
        <f>SUMIFS('IP Praxe dle ročníků'!$E$238:$E$308,'IP Praxe dle ročníků'!$A$238:$A$308,$B207,'IP Praxe dle ročníků'!$B$238:$B$308,$C207)</f>
        <v>24</v>
      </c>
    </row>
    <row r="208" spans="1:20" ht="13.5" customHeight="1">
      <c r="B208" s="50">
        <v>4</v>
      </c>
      <c r="C208" s="92" t="s">
        <v>595</v>
      </c>
      <c r="D208" s="91"/>
      <c r="E208" s="59"/>
      <c r="F208" s="68" t="s">
        <v>595</v>
      </c>
      <c r="G208" s="104">
        <f>SUMIFS('VS praxe dle ročníků'!$E$4:$E$33,'VS praxe dle ročníků'!$A$4:$A$33,$A208,'VS praxe dle ročníků'!$B$4:$B$33,$C208)</f>
        <v>0</v>
      </c>
      <c r="H208" s="81">
        <f>SUMIFS('VS praxe dle ročníků'!$E$36:$E$67,'VS praxe dle ročníků'!$A$36:$A$67,$A208,'VS praxe dle ročníků'!$B$36:$B$67,$C208)</f>
        <v>0</v>
      </c>
      <c r="I208" s="137"/>
      <c r="J208" s="80">
        <f>SUMIFS('VS praxe dle ročníků'!$E$82:$E$119,'VS praxe dle ročníků'!$A$82:$A$119,$A208,'VS praxe dle ročníků'!$B$82:$B$119,$C208)</f>
        <v>0</v>
      </c>
      <c r="K208" s="81">
        <f>SUMIFS('VS praxe dle ročníků'!$E$122:$E$193,'VS praxe dle ročníků'!$A$122:$A$193,$A208,'VS praxe dle ročníků'!$B$122:$B$193,$C208)</f>
        <v>0</v>
      </c>
      <c r="L208" s="137"/>
      <c r="M208" s="80">
        <f>SUMIFS('VS praxe dle ročníků'!$E$211:$E$248,'VS praxe dle ročníků'!$A$211:$A$248,$A208,'VS praxe dle ročníků'!$B$211:$B$248,$C208)</f>
        <v>0</v>
      </c>
      <c r="N208" s="98">
        <f>SUMIFS('VS praxe dle ročníků'!$E$251:$E$345,'VS praxe dle ročníků'!$A$251:$A$345,$A208,'VS praxe dle ročníků'!$B$251:$B$345,$C208)</f>
        <v>0</v>
      </c>
      <c r="O208" s="134"/>
      <c r="P208" s="104">
        <f>SUMIFS('IP Praxe dle ročníků'!$E$6:$E$78,'IP Praxe dle ročníků'!$A$6:$A$78,$B208,'IP Praxe dle ročníků'!$B$6:$B$78,$C208)</f>
        <v>0</v>
      </c>
      <c r="Q208" s="81">
        <f>SUMIFS('IP Praxe dle ročníků'!$E$82:$E$154,'IP Praxe dle ročníků'!$A$82:$A$154,$B208,'IP Praxe dle ročníků'!$B$82:$B$154,$C208)</f>
        <v>0</v>
      </c>
      <c r="R208" s="137"/>
      <c r="S208" s="80">
        <f>SUMIFS('IP Praxe dle ročníků'!$E$159:$E$234,'IP Praxe dle ročníků'!$A$159:$A$234,$B208,'IP Praxe dle ročníků'!$B$159:$B$234,$C208)</f>
        <v>24</v>
      </c>
      <c r="T208" s="98">
        <f>SUMIFS('IP Praxe dle ročníků'!$E$238:$E$308,'IP Praxe dle ročníků'!$A$238:$A$308,$B208,'IP Praxe dle ročníků'!$B$238:$B$308,$C208)</f>
        <v>24</v>
      </c>
    </row>
    <row r="209" spans="1:20" ht="13.5" customHeight="1">
      <c r="B209" s="50">
        <v>4</v>
      </c>
      <c r="C209" s="92" t="s">
        <v>596</v>
      </c>
      <c r="D209" s="91"/>
      <c r="E209" s="59"/>
      <c r="F209" s="68" t="s">
        <v>596</v>
      </c>
      <c r="G209" s="104">
        <f>SUMIFS('VS praxe dle ročníků'!$E$4:$E$33,'VS praxe dle ročníků'!$A$4:$A$33,$A209,'VS praxe dle ročníků'!$B$4:$B$33,$C209)</f>
        <v>0</v>
      </c>
      <c r="H209" s="81">
        <f>SUMIFS('VS praxe dle ročníků'!$E$36:$E$67,'VS praxe dle ročníků'!$A$36:$A$67,$A209,'VS praxe dle ročníků'!$B$36:$B$67,$C209)</f>
        <v>0</v>
      </c>
      <c r="I209" s="137"/>
      <c r="J209" s="80">
        <f>SUMIFS('VS praxe dle ročníků'!$E$82:$E$119,'VS praxe dle ročníků'!$A$82:$A$119,$A209,'VS praxe dle ročníků'!$B$82:$B$119,$C209)</f>
        <v>0</v>
      </c>
      <c r="K209" s="81">
        <f>SUMIFS('VS praxe dle ročníků'!$E$122:$E$193,'VS praxe dle ročníků'!$A$122:$A$193,$A209,'VS praxe dle ročníků'!$B$122:$B$193,$C209)</f>
        <v>0</v>
      </c>
      <c r="L209" s="137"/>
      <c r="M209" s="80">
        <f>SUMIFS('VS praxe dle ročníků'!$E$211:$E$248,'VS praxe dle ročníků'!$A$211:$A$248,$A209,'VS praxe dle ročníků'!$B$211:$B$248,$C209)</f>
        <v>0</v>
      </c>
      <c r="N209" s="98">
        <f>SUMIFS('VS praxe dle ročníků'!$E$251:$E$345,'VS praxe dle ročníků'!$A$251:$A$345,$A209,'VS praxe dle ročníků'!$B$251:$B$345,$C209)</f>
        <v>0</v>
      </c>
      <c r="O209" s="134"/>
      <c r="P209" s="104">
        <f>SUMIFS('IP Praxe dle ročníků'!$E$6:$E$78,'IP Praxe dle ročníků'!$A$6:$A$78,$B209,'IP Praxe dle ročníků'!$B$6:$B$78,$C209)</f>
        <v>0</v>
      </c>
      <c r="Q209" s="81">
        <f>SUMIFS('IP Praxe dle ročníků'!$E$82:$E$154,'IP Praxe dle ročníků'!$A$82:$A$154,$B209,'IP Praxe dle ročníků'!$B$82:$B$154,$C209)</f>
        <v>0</v>
      </c>
      <c r="R209" s="137"/>
      <c r="S209" s="80">
        <f>SUMIFS('IP Praxe dle ročníků'!$E$159:$E$234,'IP Praxe dle ročníků'!$A$159:$A$234,$B209,'IP Praxe dle ročníků'!$B$159:$B$234,$C209)</f>
        <v>24</v>
      </c>
      <c r="T209" s="98">
        <f>SUMIFS('IP Praxe dle ročníků'!$E$238:$E$308,'IP Praxe dle ročníků'!$A$238:$A$308,$B209,'IP Praxe dle ročníků'!$B$238:$B$308,$C209)</f>
        <v>24</v>
      </c>
    </row>
    <row r="210" spans="1:20" ht="13.5" customHeight="1">
      <c r="B210" s="50">
        <v>4</v>
      </c>
      <c r="C210" s="92" t="s">
        <v>597</v>
      </c>
      <c r="D210" s="91"/>
      <c r="E210" s="59"/>
      <c r="F210" s="68" t="s">
        <v>597</v>
      </c>
      <c r="G210" s="104">
        <f>SUMIFS('VS praxe dle ročníků'!$E$4:$E$33,'VS praxe dle ročníků'!$A$4:$A$33,$A210,'VS praxe dle ročníků'!$B$4:$B$33,$C210)</f>
        <v>0</v>
      </c>
      <c r="H210" s="81">
        <f>SUMIFS('VS praxe dle ročníků'!$E$36:$E$67,'VS praxe dle ročníků'!$A$36:$A$67,$A210,'VS praxe dle ročníků'!$B$36:$B$67,$C210)</f>
        <v>0</v>
      </c>
      <c r="I210" s="137"/>
      <c r="J210" s="80">
        <f>SUMIFS('VS praxe dle ročníků'!$E$82:$E$119,'VS praxe dle ročníků'!$A$82:$A$119,$A210,'VS praxe dle ročníků'!$B$82:$B$119,$C210)</f>
        <v>0</v>
      </c>
      <c r="K210" s="81">
        <f>SUMIFS('VS praxe dle ročníků'!$E$122:$E$193,'VS praxe dle ročníků'!$A$122:$A$193,$A210,'VS praxe dle ročníků'!$B$122:$B$193,$C210)</f>
        <v>0</v>
      </c>
      <c r="L210" s="137"/>
      <c r="M210" s="80">
        <f>SUMIFS('VS praxe dle ročníků'!$E$211:$E$248,'VS praxe dle ročníků'!$A$211:$A$248,$A210,'VS praxe dle ročníků'!$B$211:$B$248,$C210)</f>
        <v>0</v>
      </c>
      <c r="N210" s="98">
        <f>SUMIFS('VS praxe dle ročníků'!$E$251:$E$345,'VS praxe dle ročníků'!$A$251:$A$345,$A210,'VS praxe dle ročníků'!$B$251:$B$345,$C210)</f>
        <v>0</v>
      </c>
      <c r="O210" s="134"/>
      <c r="P210" s="104">
        <f>SUMIFS('IP Praxe dle ročníků'!$E$6:$E$78,'IP Praxe dle ročníků'!$A$6:$A$78,$B210,'IP Praxe dle ročníků'!$B$6:$B$78,$C210)</f>
        <v>0</v>
      </c>
      <c r="Q210" s="81">
        <f>SUMIFS('IP Praxe dle ročníků'!$E$82:$E$154,'IP Praxe dle ročníků'!$A$82:$A$154,$B210,'IP Praxe dle ročníků'!$B$82:$B$154,$C210)</f>
        <v>0</v>
      </c>
      <c r="R210" s="137"/>
      <c r="S210" s="80">
        <f>SUMIFS('IP Praxe dle ročníků'!$E$159:$E$234,'IP Praxe dle ročníků'!$A$159:$A$234,$B210,'IP Praxe dle ročníků'!$B$159:$B$234,$C210)</f>
        <v>24</v>
      </c>
      <c r="T210" s="98">
        <f>SUMIFS('IP Praxe dle ročníků'!$E$238:$E$308,'IP Praxe dle ročníků'!$A$238:$A$308,$B210,'IP Praxe dle ročníků'!$B$238:$B$308,$C210)</f>
        <v>24</v>
      </c>
    </row>
    <row r="211" spans="1:20" ht="13.5" customHeight="1">
      <c r="B211" s="50">
        <v>4</v>
      </c>
      <c r="C211" s="92" t="s">
        <v>598</v>
      </c>
      <c r="D211" s="91"/>
      <c r="E211" s="59"/>
      <c r="F211" s="68" t="s">
        <v>598</v>
      </c>
      <c r="G211" s="104">
        <f>SUMIFS('VS praxe dle ročníků'!$E$4:$E$33,'VS praxe dle ročníků'!$A$4:$A$33,$A211,'VS praxe dle ročníků'!$B$4:$B$33,$C211)</f>
        <v>0</v>
      </c>
      <c r="H211" s="81">
        <f>SUMIFS('VS praxe dle ročníků'!$E$36:$E$67,'VS praxe dle ročníků'!$A$36:$A$67,$A211,'VS praxe dle ročníků'!$B$36:$B$67,$C211)</f>
        <v>0</v>
      </c>
      <c r="I211" s="137"/>
      <c r="J211" s="80">
        <f>SUMIFS('VS praxe dle ročníků'!$E$82:$E$119,'VS praxe dle ročníků'!$A$82:$A$119,$A211,'VS praxe dle ročníků'!$B$82:$B$119,$C211)</f>
        <v>0</v>
      </c>
      <c r="K211" s="81">
        <f>SUMIFS('VS praxe dle ročníků'!$E$122:$E$193,'VS praxe dle ročníků'!$A$122:$A$193,$A211,'VS praxe dle ročníků'!$B$122:$B$193,$C211)</f>
        <v>0</v>
      </c>
      <c r="L211" s="137"/>
      <c r="M211" s="80">
        <f>SUMIFS('VS praxe dle ročníků'!$E$211:$E$248,'VS praxe dle ročníků'!$A$211:$A$248,$A211,'VS praxe dle ročníků'!$B$211:$B$248,$C211)</f>
        <v>0</v>
      </c>
      <c r="N211" s="98">
        <f>SUMIFS('VS praxe dle ročníků'!$E$251:$E$345,'VS praxe dle ročníků'!$A$251:$A$345,$A211,'VS praxe dle ročníků'!$B$251:$B$345,$C211)</f>
        <v>0</v>
      </c>
      <c r="O211" s="134"/>
      <c r="P211" s="104">
        <f>SUMIFS('IP Praxe dle ročníků'!$E$6:$E$78,'IP Praxe dle ročníků'!$A$6:$A$78,$B211,'IP Praxe dle ročníků'!$B$6:$B$78,$C211)</f>
        <v>0</v>
      </c>
      <c r="Q211" s="81">
        <f>SUMIFS('IP Praxe dle ročníků'!$E$82:$E$154,'IP Praxe dle ročníků'!$A$82:$A$154,$B211,'IP Praxe dle ročníků'!$B$82:$B$154,$C211)</f>
        <v>0</v>
      </c>
      <c r="R211" s="137"/>
      <c r="S211" s="80">
        <f>SUMIFS('IP Praxe dle ročníků'!$E$159:$E$234,'IP Praxe dle ročníků'!$A$159:$A$234,$B211,'IP Praxe dle ročníků'!$B$159:$B$234,$C211)</f>
        <v>24</v>
      </c>
      <c r="T211" s="98">
        <f>SUMIFS('IP Praxe dle ročníků'!$E$238:$E$308,'IP Praxe dle ročníků'!$A$238:$A$308,$B211,'IP Praxe dle ročníků'!$B$238:$B$308,$C211)</f>
        <v>24</v>
      </c>
    </row>
    <row r="212" spans="1:20" ht="13.5" customHeight="1">
      <c r="B212" s="50">
        <v>4</v>
      </c>
      <c r="C212" s="92" t="s">
        <v>599</v>
      </c>
      <c r="D212" s="91"/>
      <c r="E212" s="59"/>
      <c r="F212" s="68" t="s">
        <v>599</v>
      </c>
      <c r="G212" s="104">
        <f>SUMIFS('VS praxe dle ročníků'!$E$4:$E$33,'VS praxe dle ročníků'!$A$4:$A$33,$A212,'VS praxe dle ročníků'!$B$4:$B$33,$C212)</f>
        <v>0</v>
      </c>
      <c r="H212" s="81">
        <f>SUMIFS('VS praxe dle ročníků'!$E$36:$E$67,'VS praxe dle ročníků'!$A$36:$A$67,$A212,'VS praxe dle ročníků'!$B$36:$B$67,$C212)</f>
        <v>0</v>
      </c>
      <c r="I212" s="137"/>
      <c r="J212" s="80">
        <f>SUMIFS('VS praxe dle ročníků'!$E$82:$E$119,'VS praxe dle ročníků'!$A$82:$A$119,$A212,'VS praxe dle ročníků'!$B$82:$B$119,$C212)</f>
        <v>0</v>
      </c>
      <c r="K212" s="81">
        <f>SUMIFS('VS praxe dle ročníků'!$E$122:$E$193,'VS praxe dle ročníků'!$A$122:$A$193,$A212,'VS praxe dle ročníků'!$B$122:$B$193,$C212)</f>
        <v>0</v>
      </c>
      <c r="L212" s="137"/>
      <c r="M212" s="80">
        <f>SUMIFS('VS praxe dle ročníků'!$E$211:$E$248,'VS praxe dle ročníků'!$A$211:$A$248,$A212,'VS praxe dle ročníků'!$B$211:$B$248,$C212)</f>
        <v>0</v>
      </c>
      <c r="N212" s="98">
        <f>SUMIFS('VS praxe dle ročníků'!$E$251:$E$345,'VS praxe dle ročníků'!$A$251:$A$345,$A212,'VS praxe dle ročníků'!$B$251:$B$345,$C212)</f>
        <v>0</v>
      </c>
      <c r="O212" s="134"/>
      <c r="P212" s="104">
        <f>SUMIFS('IP Praxe dle ročníků'!$E$6:$E$78,'IP Praxe dle ročníků'!$A$6:$A$78,$B212,'IP Praxe dle ročníků'!$B$6:$B$78,$C212)</f>
        <v>0</v>
      </c>
      <c r="Q212" s="81">
        <f>SUMIFS('IP Praxe dle ročníků'!$E$82:$E$154,'IP Praxe dle ročníků'!$A$82:$A$154,$B212,'IP Praxe dle ročníků'!$B$82:$B$154,$C212)</f>
        <v>0</v>
      </c>
      <c r="R212" s="137"/>
      <c r="S212" s="80">
        <f>SUMIFS('IP Praxe dle ročníků'!$E$159:$E$234,'IP Praxe dle ročníků'!$A$159:$A$234,$B212,'IP Praxe dle ročníků'!$B$159:$B$234,$C212)</f>
        <v>24</v>
      </c>
      <c r="T212" s="98">
        <f>SUMIFS('IP Praxe dle ročníků'!$E$238:$E$308,'IP Praxe dle ročníků'!$A$238:$A$308,$B212,'IP Praxe dle ročníků'!$B$238:$B$308,$C212)</f>
        <v>24</v>
      </c>
    </row>
    <row r="213" spans="1:20" ht="13.5" customHeight="1">
      <c r="B213" s="50">
        <v>4</v>
      </c>
      <c r="C213" s="92" t="s">
        <v>746</v>
      </c>
      <c r="D213" s="91"/>
      <c r="E213" s="59"/>
      <c r="F213" s="68" t="s">
        <v>746</v>
      </c>
      <c r="G213" s="104">
        <f>SUMIFS('VS praxe dle ročníků'!$E$4:$E$33,'VS praxe dle ročníků'!$A$4:$A$33,$A213,'VS praxe dle ročníků'!$B$4:$B$33,$C213)</f>
        <v>0</v>
      </c>
      <c r="H213" s="81">
        <f>SUMIFS('VS praxe dle ročníků'!$E$36:$E$67,'VS praxe dle ročníků'!$A$36:$A$67,$A213,'VS praxe dle ročníků'!$B$36:$B$67,$C213)</f>
        <v>0</v>
      </c>
      <c r="I213" s="137"/>
      <c r="J213" s="80">
        <f>SUMIFS('VS praxe dle ročníků'!$E$82:$E$119,'VS praxe dle ročníků'!$A$82:$A$119,$A213,'VS praxe dle ročníků'!$B$82:$B$119,$C213)</f>
        <v>0</v>
      </c>
      <c r="K213" s="81">
        <f>SUMIFS('VS praxe dle ročníků'!$E$122:$E$193,'VS praxe dle ročníků'!$A$122:$A$193,$A213,'VS praxe dle ročníků'!$B$122:$B$193,$C213)</f>
        <v>0</v>
      </c>
      <c r="L213" s="137"/>
      <c r="M213" s="80">
        <f>SUMIFS('VS praxe dle ročníků'!$E$211:$E$248,'VS praxe dle ročníků'!$A$211:$A$248,$A213,'VS praxe dle ročníků'!$B$211:$B$248,$C213)</f>
        <v>0</v>
      </c>
      <c r="N213" s="98">
        <f>SUMIFS('VS praxe dle ročníků'!$E$251:$E$345,'VS praxe dle ročníků'!$A$251:$A$345,$A213,'VS praxe dle ročníků'!$B$251:$B$345,$C213)</f>
        <v>0</v>
      </c>
      <c r="O213" s="134"/>
      <c r="P213" s="104">
        <f>SUMIFS('IP Praxe dle ročníků'!$E$6:$E$78,'IP Praxe dle ročníků'!$A$6:$A$78,$B213,'IP Praxe dle ročníků'!$B$6:$B$78,$C213)</f>
        <v>0</v>
      </c>
      <c r="Q213" s="81">
        <f>SUMIFS('IP Praxe dle ročníků'!$E$82:$E$154,'IP Praxe dle ročníků'!$A$82:$A$154,$B213,'IP Praxe dle ročníků'!$B$82:$B$154,$C213)</f>
        <v>0</v>
      </c>
      <c r="R213" s="137"/>
      <c r="S213" s="80">
        <f>SUMIFS('IP Praxe dle ročníků'!$E$159:$E$234,'IP Praxe dle ročníků'!$A$159:$A$234,$B213,'IP Praxe dle ročníků'!$B$159:$B$234,$C213)</f>
        <v>0</v>
      </c>
      <c r="T213" s="98">
        <f>SUMIFS('IP Praxe dle ročníků'!$E$238:$E$308,'IP Praxe dle ročníků'!$A$238:$A$308,$B213,'IP Praxe dle ročníků'!$B$238:$B$308,$C213)</f>
        <v>0</v>
      </c>
    </row>
    <row r="214" spans="1:20" ht="13.5" customHeight="1">
      <c r="C214" s="72"/>
      <c r="D214" s="91"/>
      <c r="E214" s="59"/>
      <c r="F214" s="68"/>
      <c r="G214" s="104">
        <f>SUMIFS('VS praxe dle ročníků'!$E$4:$E$33,'VS praxe dle ročníků'!$A$4:$A$33,$A214,'VS praxe dle ročníků'!$B$4:$B$33,$C214)</f>
        <v>0</v>
      </c>
      <c r="H214" s="81">
        <f>SUMIFS('VS praxe dle ročníků'!$E$36:$E$67,'VS praxe dle ročníků'!$A$36:$A$67,$A214,'VS praxe dle ročníků'!$B$36:$B$67,$C214)</f>
        <v>0</v>
      </c>
      <c r="I214" s="137"/>
      <c r="J214" s="80">
        <f>SUMIFS('VS praxe dle ročníků'!$E$82:$E$119,'VS praxe dle ročníků'!$A$82:$A$119,$A214,'VS praxe dle ročníků'!$B$82:$B$119,$C214)</f>
        <v>0</v>
      </c>
      <c r="K214" s="81">
        <f>SUMIFS('VS praxe dle ročníků'!$E$122:$E$193,'VS praxe dle ročníků'!$A$122:$A$193,$A214,'VS praxe dle ročníků'!$B$122:$B$193,$C214)</f>
        <v>0</v>
      </c>
      <c r="L214" s="137"/>
      <c r="M214" s="80">
        <f>SUMIFS('VS praxe dle ročníků'!$E$211:$E$248,'VS praxe dle ročníků'!$A$211:$A$248,$A214,'VS praxe dle ročníků'!$B$211:$B$248,$C214)</f>
        <v>0</v>
      </c>
      <c r="N214" s="98">
        <f>SUMIFS('VS praxe dle ročníků'!$E$251:$E$345,'VS praxe dle ročníků'!$A$251:$A$345,$A214,'VS praxe dle ročníků'!$B$251:$B$345,$C214)</f>
        <v>0</v>
      </c>
      <c r="O214" s="134"/>
      <c r="P214" s="104">
        <f>SUMIFS('IP Praxe dle ročníků'!$E$6:$E$78,'IP Praxe dle ročníků'!$A$6:$A$78,$B214,'IP Praxe dle ročníků'!$B$6:$B$78,$C214)</f>
        <v>0</v>
      </c>
      <c r="Q214" s="81">
        <f>SUMIFS('IP Praxe dle ročníků'!$E$82:$E$154,'IP Praxe dle ročníků'!$A$82:$A$154,$B214,'IP Praxe dle ročníků'!$B$82:$B$154,$C214)</f>
        <v>0</v>
      </c>
      <c r="R214" s="137"/>
      <c r="S214" s="80">
        <f>SUMIFS('IP Praxe dle ročníků'!$E$159:$E$234,'IP Praxe dle ročníků'!$A$159:$A$234,$B214,'IP Praxe dle ročníků'!$B$159:$B$234,$C214)</f>
        <v>0</v>
      </c>
      <c r="T214" s="98">
        <f>SUMIFS('IP Praxe dle ročníků'!$E$238:$E$308,'IP Praxe dle ročníků'!$A$238:$A$308,$B214,'IP Praxe dle ročníků'!$B$238:$B$308,$C214)</f>
        <v>0</v>
      </c>
    </row>
    <row r="215" spans="1:20" ht="18.75" customHeight="1">
      <c r="A215" s="51">
        <v>0</v>
      </c>
      <c r="B215" s="51"/>
      <c r="C215" s="75" t="s">
        <v>414</v>
      </c>
      <c r="D215" s="63"/>
      <c r="E215" s="63"/>
      <c r="F215" s="69"/>
      <c r="G215" s="108"/>
      <c r="H215" s="109"/>
      <c r="I215" s="135"/>
      <c r="J215" s="109"/>
      <c r="K215" s="109"/>
      <c r="L215" s="135"/>
      <c r="M215" s="109"/>
      <c r="N215" s="109"/>
      <c r="O215" s="129"/>
      <c r="P215" s="102"/>
      <c r="Q215" s="62"/>
      <c r="R215" s="138"/>
      <c r="S215" s="79"/>
      <c r="T215" s="79"/>
    </row>
    <row r="216" spans="1:20" ht="13.5" customHeight="1">
      <c r="A216" s="50">
        <v>0</v>
      </c>
      <c r="C216" s="72"/>
      <c r="D216" s="91"/>
      <c r="E216" s="59"/>
      <c r="F216" s="68"/>
      <c r="G216" s="104">
        <f>SUMIFS('VS praxe dle ročníků'!$E$4:$E$33,'VS praxe dle ročníků'!$A$4:$A$33,$A216)</f>
        <v>0</v>
      </c>
      <c r="H216" s="81">
        <f>SUMIFS('VS praxe dle ročníků'!$E$36:$E$67,'VS praxe dle ročníků'!$A$36:$A$67,$A216)</f>
        <v>0</v>
      </c>
      <c r="I216" s="142">
        <f>SUM(I6:I214)</f>
        <v>0</v>
      </c>
      <c r="J216" s="80">
        <f>SUMIFS('VS praxe dle ročníků'!$E$82:$E$119,'VS praxe dle ročníků'!$A$82:$A$119,$A216)</f>
        <v>0</v>
      </c>
      <c r="K216" s="81">
        <f>SUMIFS('VS praxe dle ročníků'!$E$122:$E$193,'VS praxe dle ročníků'!$A$122:$A$193,$A216)</f>
        <v>0</v>
      </c>
      <c r="L216" s="142">
        <f>SUM(L6:L214)</f>
        <v>0</v>
      </c>
      <c r="M216" s="80">
        <f>SUMIFS('VS praxe dle ročníků'!$E$211:$E$248,'VS praxe dle ročníků'!$A$211:$A$248,$A216)</f>
        <v>0</v>
      </c>
      <c r="N216" s="98">
        <f>SUMIFS('VS praxe dle ročníků'!$E$251:$E$345,'VS praxe dle ročníků'!$A$251:$A$345,$A216)</f>
        <v>0</v>
      </c>
      <c r="O216" s="134"/>
      <c r="P216" s="106"/>
      <c r="Q216" s="70"/>
      <c r="R216" s="142">
        <f>SUM(R6:R214)</f>
        <v>30</v>
      </c>
      <c r="S216" s="80"/>
      <c r="T216" s="98"/>
    </row>
    <row r="217" spans="1:20" ht="13.5" customHeight="1">
      <c r="C217" s="72"/>
      <c r="D217" s="91"/>
      <c r="E217" s="59"/>
      <c r="F217" s="68" t="s">
        <v>553</v>
      </c>
      <c r="G217" s="104"/>
      <c r="H217" s="81"/>
      <c r="I217" s="137"/>
      <c r="J217" s="80"/>
      <c r="K217" s="81"/>
      <c r="L217" s="137"/>
      <c r="M217" s="80"/>
      <c r="N217" s="98"/>
      <c r="O217" s="134"/>
      <c r="P217" s="106"/>
      <c r="Q217" s="70"/>
      <c r="R217" s="141"/>
      <c r="S217" s="80"/>
      <c r="T217" s="98"/>
    </row>
    <row r="218" spans="1:20" ht="13.5" customHeight="1">
      <c r="C218" s="72"/>
      <c r="D218" s="91"/>
      <c r="E218" s="59"/>
      <c r="F218" s="68"/>
      <c r="G218" s="104"/>
      <c r="H218" s="81"/>
      <c r="I218" s="137"/>
      <c r="J218" s="80"/>
      <c r="K218" s="81"/>
      <c r="L218" s="137"/>
      <c r="M218" s="80"/>
      <c r="N218" s="98"/>
      <c r="O218" s="134"/>
      <c r="P218" s="106"/>
      <c r="Q218" s="70"/>
      <c r="R218" s="141"/>
      <c r="S218" s="80"/>
      <c r="T218" s="98"/>
    </row>
    <row r="219" spans="1:20" ht="13.5" customHeight="1">
      <c r="C219" s="72"/>
      <c r="D219" s="91"/>
      <c r="E219" s="59"/>
      <c r="F219" s="68"/>
      <c r="G219" s="104"/>
      <c r="H219" s="81"/>
      <c r="I219" s="137"/>
      <c r="J219" s="80"/>
      <c r="K219" s="81"/>
      <c r="L219" s="137"/>
      <c r="M219" s="80"/>
      <c r="N219" s="98"/>
      <c r="O219" s="134"/>
      <c r="P219" s="106"/>
      <c r="Q219" s="70"/>
      <c r="R219" s="141"/>
      <c r="S219" s="80"/>
      <c r="T219" s="98"/>
    </row>
    <row r="220" spans="1:20" ht="13.5" customHeight="1">
      <c r="C220" s="72"/>
      <c r="D220" s="91"/>
      <c r="E220" s="59"/>
      <c r="F220" s="68"/>
      <c r="G220" s="104"/>
      <c r="H220" s="81"/>
      <c r="I220" s="137"/>
      <c r="J220" s="80"/>
      <c r="K220" s="81"/>
      <c r="L220" s="137"/>
      <c r="M220" s="80"/>
      <c r="N220" s="98"/>
      <c r="O220" s="134"/>
      <c r="P220" s="106"/>
      <c r="Q220" s="70"/>
      <c r="R220" s="141"/>
      <c r="S220" s="80"/>
      <c r="T220" s="98"/>
    </row>
    <row r="221" spans="1:20" s="3" customFormat="1" ht="33" customHeight="1">
      <c r="A221" s="52"/>
      <c r="B221" s="52"/>
      <c r="C221" s="74"/>
      <c r="D221" s="65"/>
      <c r="E221" s="65"/>
      <c r="F221" s="53"/>
      <c r="G221" s="82"/>
      <c r="H221" s="83"/>
      <c r="I221" s="83"/>
      <c r="J221" s="83"/>
      <c r="K221" s="83"/>
      <c r="L221" s="83"/>
      <c r="M221" s="83"/>
      <c r="N221" s="83"/>
      <c r="O221" s="86"/>
      <c r="P221" s="54"/>
      <c r="Q221" s="55"/>
      <c r="R221" s="55"/>
      <c r="S221" s="83"/>
      <c r="T221" s="83"/>
    </row>
  </sheetData>
  <mergeCells count="10">
    <mergeCell ref="A63:F63"/>
    <mergeCell ref="B70:F70"/>
    <mergeCell ref="O1:O4"/>
    <mergeCell ref="I2:I4"/>
    <mergeCell ref="L2:L4"/>
    <mergeCell ref="R2:R4"/>
    <mergeCell ref="A1:A4"/>
    <mergeCell ref="B1:B4"/>
    <mergeCell ref="G1:N1"/>
    <mergeCell ref="P1:T1"/>
  </mergeCells>
  <phoneticPr fontId="10" type="noConversion"/>
  <conditionalFormatting sqref="O154">
    <cfRule type="cellIs" dxfId="208" priority="626" operator="equal">
      <formula>0</formula>
    </cfRule>
  </conditionalFormatting>
  <conditionalFormatting sqref="O147">
    <cfRule type="cellIs" dxfId="207" priority="623" operator="equal">
      <formula>0</formula>
    </cfRule>
  </conditionalFormatting>
  <conditionalFormatting sqref="O150">
    <cfRule type="cellIs" dxfId="206" priority="624" operator="equal">
      <formula>0</formula>
    </cfRule>
  </conditionalFormatting>
  <conditionalFormatting sqref="G6:O6">
    <cfRule type="cellIs" dxfId="205" priority="601" operator="equal">
      <formula>0</formula>
    </cfRule>
  </conditionalFormatting>
  <conditionalFormatting sqref="P150:T150">
    <cfRule type="cellIs" dxfId="204" priority="453" operator="equal">
      <formula>0</formula>
    </cfRule>
  </conditionalFormatting>
  <conditionalFormatting sqref="G156:T159 G155:N155 P155:T155 G136:T140 G216:N220">
    <cfRule type="cellIs" dxfId="203" priority="340" operator="equal">
      <formula>0</formula>
    </cfRule>
  </conditionalFormatting>
  <conditionalFormatting sqref="P217:T220 P216:Q216 S216:T216">
    <cfRule type="cellIs" dxfId="202" priority="339" operator="equal">
      <formula>0</formula>
    </cfRule>
  </conditionalFormatting>
  <conditionalFormatting sqref="P147:T147">
    <cfRule type="cellIs" dxfId="201" priority="452" operator="equal">
      <formula>0</formula>
    </cfRule>
  </conditionalFormatting>
  <conditionalFormatting sqref="P154:T154">
    <cfRule type="cellIs" dxfId="200" priority="455" operator="equal">
      <formula>0</formula>
    </cfRule>
  </conditionalFormatting>
  <conditionalFormatting sqref="P6:Q6 S6:T6">
    <cfRule type="cellIs" dxfId="199" priority="432" operator="equal">
      <formula>0</formula>
    </cfRule>
  </conditionalFormatting>
  <conditionalFormatting sqref="G133:O133 G131:N132">
    <cfRule type="cellIs" dxfId="198" priority="272" operator="equal">
      <formula>0</formula>
    </cfRule>
  </conditionalFormatting>
  <conditionalFormatting sqref="G124:N129">
    <cfRule type="cellIs" dxfId="197" priority="275" operator="equal">
      <formula>0</formula>
    </cfRule>
  </conditionalFormatting>
  <conditionalFormatting sqref="G143:N145">
    <cfRule type="cellIs" dxfId="196" priority="266" operator="equal">
      <formula>0</formula>
    </cfRule>
  </conditionalFormatting>
  <conditionalFormatting sqref="G178:N180">
    <cfRule type="cellIs" dxfId="195" priority="248" operator="equal">
      <formula>0</formula>
    </cfRule>
  </conditionalFormatting>
  <conditionalFormatting sqref="G170:N175">
    <cfRule type="cellIs" dxfId="194" priority="251" operator="equal">
      <formula>0</formula>
    </cfRule>
  </conditionalFormatting>
  <conditionalFormatting sqref="G182:N186">
    <cfRule type="cellIs" dxfId="193" priority="245" operator="equal">
      <formula>0</formula>
    </cfRule>
  </conditionalFormatting>
  <conditionalFormatting sqref="S7:T7">
    <cfRule type="cellIs" dxfId="192" priority="232" operator="equal">
      <formula>0</formula>
    </cfRule>
  </conditionalFormatting>
  <conditionalFormatting sqref="P7:R7">
    <cfRule type="cellIs" dxfId="191" priority="231" operator="equal">
      <formula>0</formula>
    </cfRule>
  </conditionalFormatting>
  <conditionalFormatting sqref="G188:N190">
    <cfRule type="cellIs" dxfId="190" priority="242" operator="equal">
      <formula>0</formula>
    </cfRule>
  </conditionalFormatting>
  <conditionalFormatting sqref="G192:N194">
    <cfRule type="cellIs" dxfId="189" priority="239" operator="equal">
      <formula>0</formula>
    </cfRule>
  </conditionalFormatting>
  <conditionalFormatting sqref="G64:N68">
    <cfRule type="cellIs" dxfId="188" priority="384" operator="equal">
      <formula>0</formula>
    </cfRule>
  </conditionalFormatting>
  <conditionalFormatting sqref="G200:N203">
    <cfRule type="cellIs" dxfId="187" priority="236" operator="equal">
      <formula>0</formula>
    </cfRule>
  </conditionalFormatting>
  <conditionalFormatting sqref="G162:N168">
    <cfRule type="cellIs" dxfId="186" priority="254" operator="equal">
      <formula>0</formula>
    </cfRule>
  </conditionalFormatting>
  <conditionalFormatting sqref="S13:T19">
    <cfRule type="cellIs" dxfId="185" priority="204" operator="equal">
      <formula>0</formula>
    </cfRule>
  </conditionalFormatting>
  <conditionalFormatting sqref="G197:N197">
    <cfRule type="cellIs" dxfId="184" priority="215" operator="equal">
      <formula>0</formula>
    </cfRule>
  </conditionalFormatting>
  <conditionalFormatting sqref="P13:R19">
    <cfRule type="cellIs" dxfId="183" priority="203" operator="equal">
      <formula>0</formula>
    </cfRule>
  </conditionalFormatting>
  <conditionalFormatting sqref="S21:T30">
    <cfRule type="cellIs" dxfId="182" priority="202" operator="equal">
      <formula>0</formula>
    </cfRule>
  </conditionalFormatting>
  <conditionalFormatting sqref="P32:R39">
    <cfRule type="cellIs" dxfId="181" priority="199" operator="equal">
      <formula>0</formula>
    </cfRule>
  </conditionalFormatting>
  <conditionalFormatting sqref="P21:R30">
    <cfRule type="cellIs" dxfId="180" priority="201" operator="equal">
      <formula>0</formula>
    </cfRule>
  </conditionalFormatting>
  <conditionalFormatting sqref="S197:T203">
    <cfRule type="cellIs" dxfId="179" priority="154" operator="equal">
      <formula>0</formula>
    </cfRule>
  </conditionalFormatting>
  <conditionalFormatting sqref="P197:R203">
    <cfRule type="cellIs" dxfId="178" priority="153" operator="equal">
      <formula>0</formula>
    </cfRule>
  </conditionalFormatting>
  <conditionalFormatting sqref="S64:T69">
    <cfRule type="cellIs" dxfId="177" priority="192" operator="equal">
      <formula>0</formula>
    </cfRule>
  </conditionalFormatting>
  <conditionalFormatting sqref="P64:R69">
    <cfRule type="cellIs" dxfId="176" priority="191" operator="equal">
      <formula>0</formula>
    </cfRule>
  </conditionalFormatting>
  <conditionalFormatting sqref="P204:R204">
    <cfRule type="cellIs" dxfId="175" priority="150" operator="equal">
      <formula>0</formula>
    </cfRule>
  </conditionalFormatting>
  <conditionalFormatting sqref="G7:O11">
    <cfRule type="cellIs" dxfId="174" priority="233" operator="equal">
      <formula>0</formula>
    </cfRule>
  </conditionalFormatting>
  <conditionalFormatting sqref="G13:N19">
    <cfRule type="cellIs" dxfId="173" priority="230" operator="equal">
      <formula>0</formula>
    </cfRule>
  </conditionalFormatting>
  <conditionalFormatting sqref="G21:N30">
    <cfRule type="cellIs" dxfId="172" priority="227" operator="equal">
      <formula>0</formula>
    </cfRule>
  </conditionalFormatting>
  <conditionalFormatting sqref="G32:N39">
    <cfRule type="cellIs" dxfId="171" priority="224" operator="equal">
      <formula>0</formula>
    </cfRule>
  </conditionalFormatting>
  <conditionalFormatting sqref="G41:N45">
    <cfRule type="cellIs" dxfId="170" priority="221" operator="equal">
      <formula>0</formula>
    </cfRule>
  </conditionalFormatting>
  <conditionalFormatting sqref="G54:N61">
    <cfRule type="cellIs" dxfId="169" priority="296" operator="equal">
      <formula>0</formula>
    </cfRule>
  </conditionalFormatting>
  <conditionalFormatting sqref="G69:N69">
    <cfRule type="cellIs" dxfId="168" priority="293" operator="equal">
      <formula>0</formula>
    </cfRule>
  </conditionalFormatting>
  <conditionalFormatting sqref="G72:N76">
    <cfRule type="cellIs" dxfId="167" priority="290" operator="equal">
      <formula>0</formula>
    </cfRule>
  </conditionalFormatting>
  <conditionalFormatting sqref="G79:N87">
    <cfRule type="cellIs" dxfId="166" priority="287" operator="equal">
      <formula>0</formula>
    </cfRule>
  </conditionalFormatting>
  <conditionalFormatting sqref="G89:N95">
    <cfRule type="cellIs" dxfId="165" priority="284" operator="equal">
      <formula>0</formula>
    </cfRule>
  </conditionalFormatting>
  <conditionalFormatting sqref="G97:N102">
    <cfRule type="cellIs" dxfId="164" priority="281" operator="equal">
      <formula>0</formula>
    </cfRule>
  </conditionalFormatting>
  <conditionalFormatting sqref="G105:N117 G120:N121">
    <cfRule type="cellIs" dxfId="163" priority="278" operator="equal">
      <formula>0</formula>
    </cfRule>
  </conditionalFormatting>
  <conditionalFormatting sqref="G148:N149">
    <cfRule type="cellIs" dxfId="162" priority="263" operator="equal">
      <formula>0</formula>
    </cfRule>
  </conditionalFormatting>
  <conditionalFormatting sqref="G151:N153">
    <cfRule type="cellIs" dxfId="161" priority="260" operator="equal">
      <formula>0</formula>
    </cfRule>
  </conditionalFormatting>
  <conditionalFormatting sqref="P131:R133">
    <cfRule type="cellIs" dxfId="160" priority="177" operator="equal">
      <formula>0</formula>
    </cfRule>
  </conditionalFormatting>
  <conditionalFormatting sqref="P143:R145">
    <cfRule type="cellIs" dxfId="159" priority="173" operator="equal">
      <formula>0</formula>
    </cfRule>
  </conditionalFormatting>
  <conditionalFormatting sqref="S148:T149">
    <cfRule type="cellIs" dxfId="158" priority="172" operator="equal">
      <formula>0</formula>
    </cfRule>
  </conditionalFormatting>
  <conditionalFormatting sqref="S143:T145">
    <cfRule type="cellIs" dxfId="157" priority="174" operator="equal">
      <formula>0</formula>
    </cfRule>
  </conditionalFormatting>
  <conditionalFormatting sqref="P148:R149">
    <cfRule type="cellIs" dxfId="156" priority="171" operator="equal">
      <formula>0</formula>
    </cfRule>
  </conditionalFormatting>
  <conditionalFormatting sqref="S151:T153">
    <cfRule type="cellIs" dxfId="155" priority="170" operator="equal">
      <formula>0</formula>
    </cfRule>
  </conditionalFormatting>
  <conditionalFormatting sqref="G47:N51">
    <cfRule type="cellIs" dxfId="154" priority="218" operator="equal">
      <formula>0</formula>
    </cfRule>
  </conditionalFormatting>
  <conditionalFormatting sqref="P151:R153">
    <cfRule type="cellIs" dxfId="153" priority="169" operator="equal">
      <formula>0</formula>
    </cfRule>
  </conditionalFormatting>
  <conditionalFormatting sqref="G198:N198">
    <cfRule type="cellIs" dxfId="152" priority="212" operator="equal">
      <formula>0</formula>
    </cfRule>
  </conditionalFormatting>
  <conditionalFormatting sqref="G199:N199">
    <cfRule type="cellIs" dxfId="151" priority="209" operator="equal">
      <formula>0</formula>
    </cfRule>
  </conditionalFormatting>
  <conditionalFormatting sqref="P8:R11">
    <cfRule type="cellIs" dxfId="150" priority="205" operator="equal">
      <formula>0</formula>
    </cfRule>
  </conditionalFormatting>
  <conditionalFormatting sqref="S8:T11">
    <cfRule type="cellIs" dxfId="149" priority="206" operator="equal">
      <formula>0</formula>
    </cfRule>
  </conditionalFormatting>
  <conditionalFormatting sqref="S32:T39">
    <cfRule type="cellIs" dxfId="148" priority="200" operator="equal">
      <formula>0</formula>
    </cfRule>
  </conditionalFormatting>
  <conditionalFormatting sqref="S47:T51">
    <cfRule type="cellIs" dxfId="147" priority="196" operator="equal">
      <formula>0</formula>
    </cfRule>
  </conditionalFormatting>
  <conditionalFormatting sqref="P41:R45">
    <cfRule type="cellIs" dxfId="146" priority="197" operator="equal">
      <formula>0</formula>
    </cfRule>
  </conditionalFormatting>
  <conditionalFormatting sqref="P54:R61">
    <cfRule type="cellIs" dxfId="145" priority="193" operator="equal">
      <formula>0</formula>
    </cfRule>
  </conditionalFormatting>
  <conditionalFormatting sqref="S41:T45">
    <cfRule type="cellIs" dxfId="144" priority="198" operator="equal">
      <formula>0</formula>
    </cfRule>
  </conditionalFormatting>
  <conditionalFormatting sqref="S54:T61">
    <cfRule type="cellIs" dxfId="143" priority="194" operator="equal">
      <formula>0</formula>
    </cfRule>
  </conditionalFormatting>
  <conditionalFormatting sqref="P47:R51">
    <cfRule type="cellIs" dxfId="142" priority="195" operator="equal">
      <formula>0</formula>
    </cfRule>
  </conditionalFormatting>
  <conditionalFormatting sqref="S72:T76">
    <cfRule type="cellIs" dxfId="141" priority="190" operator="equal">
      <formula>0</formula>
    </cfRule>
  </conditionalFormatting>
  <conditionalFormatting sqref="P72:R76">
    <cfRule type="cellIs" dxfId="140" priority="189" operator="equal">
      <formula>0</formula>
    </cfRule>
  </conditionalFormatting>
  <conditionalFormatting sqref="S79:T87">
    <cfRule type="cellIs" dxfId="139" priority="188" operator="equal">
      <formula>0</formula>
    </cfRule>
  </conditionalFormatting>
  <conditionalFormatting sqref="S89:T95">
    <cfRule type="cellIs" dxfId="138" priority="186" operator="equal">
      <formula>0</formula>
    </cfRule>
  </conditionalFormatting>
  <conditionalFormatting sqref="P89:R95">
    <cfRule type="cellIs" dxfId="137" priority="185" operator="equal">
      <formula>0</formula>
    </cfRule>
  </conditionalFormatting>
  <conditionalFormatting sqref="P79:R87">
    <cfRule type="cellIs" dxfId="136" priority="187" operator="equal">
      <formula>0</formula>
    </cfRule>
  </conditionalFormatting>
  <conditionalFormatting sqref="P97:R102">
    <cfRule type="cellIs" dxfId="135" priority="183" operator="equal">
      <formula>0</formula>
    </cfRule>
  </conditionalFormatting>
  <conditionalFormatting sqref="S105:T117 S120:T121">
    <cfRule type="cellIs" dxfId="134" priority="182" operator="equal">
      <formula>0</formula>
    </cfRule>
  </conditionalFormatting>
  <conditionalFormatting sqref="S97:T102">
    <cfRule type="cellIs" dxfId="133" priority="184" operator="equal">
      <formula>0</formula>
    </cfRule>
  </conditionalFormatting>
  <conditionalFormatting sqref="S124:T129">
    <cfRule type="cellIs" dxfId="132" priority="180" operator="equal">
      <formula>0</formula>
    </cfRule>
  </conditionalFormatting>
  <conditionalFormatting sqref="P124:R129">
    <cfRule type="cellIs" dxfId="131" priority="179" operator="equal">
      <formula>0</formula>
    </cfRule>
  </conditionalFormatting>
  <conditionalFormatting sqref="P105:R117 P120:R121">
    <cfRule type="cellIs" dxfId="130" priority="181" operator="equal">
      <formula>0</formula>
    </cfRule>
  </conditionalFormatting>
  <conditionalFormatting sqref="S131:T133">
    <cfRule type="cellIs" dxfId="129" priority="178" operator="equal">
      <formula>0</formula>
    </cfRule>
  </conditionalFormatting>
  <conditionalFormatting sqref="S170:T175">
    <cfRule type="cellIs" dxfId="128" priority="164" operator="equal">
      <formula>0</formula>
    </cfRule>
  </conditionalFormatting>
  <conditionalFormatting sqref="S162:T168">
    <cfRule type="cellIs" dxfId="127" priority="166" operator="equal">
      <formula>0</formula>
    </cfRule>
  </conditionalFormatting>
  <conditionalFormatting sqref="P162:R168">
    <cfRule type="cellIs" dxfId="126" priority="165" operator="equal">
      <formula>0</formula>
    </cfRule>
  </conditionalFormatting>
  <conditionalFormatting sqref="P170:R175">
    <cfRule type="cellIs" dxfId="125" priority="163" operator="equal">
      <formula>0</formula>
    </cfRule>
  </conditionalFormatting>
  <conditionalFormatting sqref="S178:T180">
    <cfRule type="cellIs" dxfId="124" priority="162" operator="equal">
      <formula>0</formula>
    </cfRule>
  </conditionalFormatting>
  <conditionalFormatting sqref="P178:R180">
    <cfRule type="cellIs" dxfId="123" priority="161" operator="equal">
      <formula>0</formula>
    </cfRule>
  </conditionalFormatting>
  <conditionalFormatting sqref="S182:T186">
    <cfRule type="cellIs" dxfId="122" priority="160" operator="equal">
      <formula>0</formula>
    </cfRule>
  </conditionalFormatting>
  <conditionalFormatting sqref="P182:R186">
    <cfRule type="cellIs" dxfId="121" priority="159" operator="equal">
      <formula>0</formula>
    </cfRule>
  </conditionalFormatting>
  <conditionalFormatting sqref="S188:T190">
    <cfRule type="cellIs" dxfId="120" priority="158" operator="equal">
      <formula>0</formula>
    </cfRule>
  </conditionalFormatting>
  <conditionalFormatting sqref="P188:R190">
    <cfRule type="cellIs" dxfId="119" priority="157" operator="equal">
      <formula>0</formula>
    </cfRule>
  </conditionalFormatting>
  <conditionalFormatting sqref="S192:T194">
    <cfRule type="cellIs" dxfId="118" priority="156" operator="equal">
      <formula>0</formula>
    </cfRule>
  </conditionalFormatting>
  <conditionalFormatting sqref="P192:R194">
    <cfRule type="cellIs" dxfId="117" priority="155" operator="equal">
      <formula>0</formula>
    </cfRule>
  </conditionalFormatting>
  <conditionalFormatting sqref="S204:T204">
    <cfRule type="cellIs" dxfId="116" priority="151" operator="equal">
      <formula>0</formula>
    </cfRule>
  </conditionalFormatting>
  <conditionalFormatting sqref="P118:R119">
    <cfRule type="cellIs" dxfId="115" priority="144" operator="equal">
      <formula>0</formula>
    </cfRule>
  </conditionalFormatting>
  <conditionalFormatting sqref="G204:N204">
    <cfRule type="cellIs" dxfId="114" priority="152" operator="equal">
      <formula>0</formula>
    </cfRule>
  </conditionalFormatting>
  <conditionalFormatting sqref="S118:T119">
    <cfRule type="cellIs" dxfId="113" priority="145" operator="equal">
      <formula>0</formula>
    </cfRule>
  </conditionalFormatting>
  <conditionalFormatting sqref="P214:R214">
    <cfRule type="cellIs" dxfId="112" priority="141" operator="equal">
      <formula>0</formula>
    </cfRule>
  </conditionalFormatting>
  <conditionalFormatting sqref="G118:N119">
    <cfRule type="cellIs" dxfId="111" priority="146" operator="equal">
      <formula>0</formula>
    </cfRule>
  </conditionalFormatting>
  <conditionalFormatting sqref="S214:T214">
    <cfRule type="cellIs" dxfId="110" priority="142" operator="equal">
      <formula>0</formula>
    </cfRule>
  </conditionalFormatting>
  <conditionalFormatting sqref="G214:N214">
    <cfRule type="cellIs" dxfId="109" priority="143" operator="equal">
      <formula>0</formula>
    </cfRule>
  </conditionalFormatting>
  <conditionalFormatting sqref="P205:R213">
    <cfRule type="cellIs" dxfId="108" priority="138" operator="equal">
      <formula>0</formula>
    </cfRule>
  </conditionalFormatting>
  <conditionalFormatting sqref="S205:T213">
    <cfRule type="cellIs" dxfId="107" priority="139" operator="equal">
      <formula>0</formula>
    </cfRule>
  </conditionalFormatting>
  <conditionalFormatting sqref="G205:N213">
    <cfRule type="cellIs" dxfId="106" priority="140" operator="equal">
      <formula>0</formula>
    </cfRule>
  </conditionalFormatting>
  <conditionalFormatting sqref="R6">
    <cfRule type="cellIs" dxfId="105" priority="137" operator="equal">
      <formula>0</formula>
    </cfRule>
  </conditionalFormatting>
  <conditionalFormatting sqref="G177:O177">
    <cfRule type="cellIs" dxfId="104" priority="112" operator="equal">
      <formula>0</formula>
    </cfRule>
  </conditionalFormatting>
  <conditionalFormatting sqref="P177:Q177 S177:T177">
    <cfRule type="cellIs" dxfId="103" priority="111" operator="equal">
      <formula>0</formula>
    </cfRule>
  </conditionalFormatting>
  <conditionalFormatting sqref="R177">
    <cfRule type="cellIs" dxfId="102" priority="110" operator="equal">
      <formula>0</formula>
    </cfRule>
  </conditionalFormatting>
  <conditionalFormatting sqref="G196:O196">
    <cfRule type="cellIs" dxfId="101" priority="109" operator="equal">
      <formula>0</formula>
    </cfRule>
  </conditionalFormatting>
  <conditionalFormatting sqref="P196:Q196 S196:T196">
    <cfRule type="cellIs" dxfId="100" priority="108" operator="equal">
      <formula>0</formula>
    </cfRule>
  </conditionalFormatting>
  <conditionalFormatting sqref="R196">
    <cfRule type="cellIs" dxfId="99" priority="107" operator="equal">
      <formula>0</formula>
    </cfRule>
  </conditionalFormatting>
  <conditionalFormatting sqref="O13:O19">
    <cfRule type="cellIs" dxfId="98" priority="106" operator="equal">
      <formula>0</formula>
    </cfRule>
  </conditionalFormatting>
  <conditionalFormatting sqref="O21:O30">
    <cfRule type="cellIs" dxfId="97" priority="105" operator="equal">
      <formula>0</formula>
    </cfRule>
  </conditionalFormatting>
  <conditionalFormatting sqref="O32:O39">
    <cfRule type="cellIs" dxfId="96" priority="104" operator="equal">
      <formula>0</formula>
    </cfRule>
  </conditionalFormatting>
  <conditionalFormatting sqref="O41:O45">
    <cfRule type="cellIs" dxfId="95" priority="103" operator="equal">
      <formula>0</formula>
    </cfRule>
  </conditionalFormatting>
  <conditionalFormatting sqref="O47:O51">
    <cfRule type="cellIs" dxfId="94" priority="102" operator="equal">
      <formula>0</formula>
    </cfRule>
  </conditionalFormatting>
  <conditionalFormatting sqref="O54:O61">
    <cfRule type="cellIs" dxfId="93" priority="101" operator="equal">
      <formula>0</formula>
    </cfRule>
  </conditionalFormatting>
  <conditionalFormatting sqref="O64:O69">
    <cfRule type="cellIs" dxfId="92" priority="100" operator="equal">
      <formula>0</formula>
    </cfRule>
  </conditionalFormatting>
  <conditionalFormatting sqref="O72:O76">
    <cfRule type="cellIs" dxfId="91" priority="99" operator="equal">
      <formula>0</formula>
    </cfRule>
  </conditionalFormatting>
  <conditionalFormatting sqref="O79:O87">
    <cfRule type="cellIs" dxfId="90" priority="98" operator="equal">
      <formula>0</formula>
    </cfRule>
  </conditionalFormatting>
  <conditionalFormatting sqref="O89:O95">
    <cfRule type="cellIs" dxfId="89" priority="97" operator="equal">
      <formula>0</formula>
    </cfRule>
  </conditionalFormatting>
  <conditionalFormatting sqref="O97:O102">
    <cfRule type="cellIs" dxfId="88" priority="96" operator="equal">
      <formula>0</formula>
    </cfRule>
  </conditionalFormatting>
  <conditionalFormatting sqref="O105:O121">
    <cfRule type="cellIs" dxfId="87" priority="95" operator="equal">
      <formula>0</formula>
    </cfRule>
  </conditionalFormatting>
  <conditionalFormatting sqref="O124:O129">
    <cfRule type="cellIs" dxfId="86" priority="94" operator="equal">
      <formula>0</formula>
    </cfRule>
  </conditionalFormatting>
  <conditionalFormatting sqref="O131:O132">
    <cfRule type="cellIs" dxfId="85" priority="93" operator="equal">
      <formula>0</formula>
    </cfRule>
  </conditionalFormatting>
  <conditionalFormatting sqref="O143:O145">
    <cfRule type="cellIs" dxfId="84" priority="91" operator="equal">
      <formula>0</formula>
    </cfRule>
  </conditionalFormatting>
  <conditionalFormatting sqref="O149">
    <cfRule type="cellIs" dxfId="83" priority="90" operator="equal">
      <formula>0</formula>
    </cfRule>
  </conditionalFormatting>
  <conditionalFormatting sqref="O152:O153">
    <cfRule type="cellIs" dxfId="82" priority="89" operator="equal">
      <formula>0</formula>
    </cfRule>
  </conditionalFormatting>
  <conditionalFormatting sqref="O162:O168">
    <cfRule type="cellIs" dxfId="81" priority="87" operator="equal">
      <formula>0</formula>
    </cfRule>
  </conditionalFormatting>
  <conditionalFormatting sqref="O170:O175">
    <cfRule type="cellIs" dxfId="80" priority="86" operator="equal">
      <formula>0</formula>
    </cfRule>
  </conditionalFormatting>
  <conditionalFormatting sqref="O178:O180">
    <cfRule type="cellIs" dxfId="79" priority="85" operator="equal">
      <formula>0</formula>
    </cfRule>
  </conditionalFormatting>
  <conditionalFormatting sqref="O182:O186">
    <cfRule type="cellIs" dxfId="78" priority="84" operator="equal">
      <formula>0</formula>
    </cfRule>
  </conditionalFormatting>
  <conditionalFormatting sqref="O188:O190">
    <cfRule type="cellIs" dxfId="77" priority="83" operator="equal">
      <formula>0</formula>
    </cfRule>
  </conditionalFormatting>
  <conditionalFormatting sqref="O192:O194">
    <cfRule type="cellIs" dxfId="76" priority="82" operator="equal">
      <formula>0</formula>
    </cfRule>
  </conditionalFormatting>
  <conditionalFormatting sqref="O197:O214">
    <cfRule type="cellIs" dxfId="75" priority="81" operator="equal">
      <formula>0</formula>
    </cfRule>
  </conditionalFormatting>
  <conditionalFormatting sqref="O216:O220">
    <cfRule type="cellIs" dxfId="74" priority="80" operator="equal">
      <formula>0</formula>
    </cfRule>
  </conditionalFormatting>
  <conditionalFormatting sqref="G191:O191">
    <cfRule type="cellIs" dxfId="73" priority="19" operator="equal">
      <formula>0</formula>
    </cfRule>
  </conditionalFormatting>
  <conditionalFormatting sqref="P187:Q187 S187:T187">
    <cfRule type="cellIs" dxfId="72" priority="21" operator="equal">
      <formula>0</formula>
    </cfRule>
  </conditionalFormatting>
  <conditionalFormatting sqref="R181">
    <cfRule type="cellIs" dxfId="71" priority="23" operator="equal">
      <formula>0</formula>
    </cfRule>
  </conditionalFormatting>
  <conditionalFormatting sqref="G12:O12">
    <cfRule type="cellIs" dxfId="70" priority="76" operator="equal">
      <formula>0</formula>
    </cfRule>
  </conditionalFormatting>
  <conditionalFormatting sqref="P12:Q12 S12:T12">
    <cfRule type="cellIs" dxfId="69" priority="75" operator="equal">
      <formula>0</formula>
    </cfRule>
  </conditionalFormatting>
  <conditionalFormatting sqref="R12">
    <cfRule type="cellIs" dxfId="68" priority="74" operator="equal">
      <formula>0</formula>
    </cfRule>
  </conditionalFormatting>
  <conditionalFormatting sqref="G20:O20">
    <cfRule type="cellIs" dxfId="67" priority="73" operator="equal">
      <formula>0</formula>
    </cfRule>
  </conditionalFormatting>
  <conditionalFormatting sqref="P20:Q20 S20:T20">
    <cfRule type="cellIs" dxfId="66" priority="72" operator="equal">
      <formula>0</formula>
    </cfRule>
  </conditionalFormatting>
  <conditionalFormatting sqref="R20">
    <cfRule type="cellIs" dxfId="65" priority="71" operator="equal">
      <formula>0</formula>
    </cfRule>
  </conditionalFormatting>
  <conditionalFormatting sqref="G31:O31">
    <cfRule type="cellIs" dxfId="64" priority="70" operator="equal">
      <formula>0</formula>
    </cfRule>
  </conditionalFormatting>
  <conditionalFormatting sqref="P31:Q31 S31:T31">
    <cfRule type="cellIs" dxfId="63" priority="69" operator="equal">
      <formula>0</formula>
    </cfRule>
  </conditionalFormatting>
  <conditionalFormatting sqref="R31">
    <cfRule type="cellIs" dxfId="62" priority="68" operator="equal">
      <formula>0</formula>
    </cfRule>
  </conditionalFormatting>
  <conditionalFormatting sqref="G40:O40">
    <cfRule type="cellIs" dxfId="61" priority="67" operator="equal">
      <formula>0</formula>
    </cfRule>
  </conditionalFormatting>
  <conditionalFormatting sqref="P40:Q40 S40:T40">
    <cfRule type="cellIs" dxfId="60" priority="66" operator="equal">
      <formula>0</formula>
    </cfRule>
  </conditionalFormatting>
  <conditionalFormatting sqref="R40">
    <cfRule type="cellIs" dxfId="59" priority="65" operator="equal">
      <formula>0</formula>
    </cfRule>
  </conditionalFormatting>
  <conditionalFormatting sqref="G46:O46">
    <cfRule type="cellIs" dxfId="58" priority="64" operator="equal">
      <formula>0</formula>
    </cfRule>
  </conditionalFormatting>
  <conditionalFormatting sqref="P46:Q46 S46:T46">
    <cfRule type="cellIs" dxfId="57" priority="63" operator="equal">
      <formula>0</formula>
    </cfRule>
  </conditionalFormatting>
  <conditionalFormatting sqref="R46">
    <cfRule type="cellIs" dxfId="56" priority="62" operator="equal">
      <formula>0</formula>
    </cfRule>
  </conditionalFormatting>
  <conditionalFormatting sqref="G53:O53">
    <cfRule type="cellIs" dxfId="55" priority="61" operator="equal">
      <formula>0</formula>
    </cfRule>
  </conditionalFormatting>
  <conditionalFormatting sqref="P53:Q53 S53:T53">
    <cfRule type="cellIs" dxfId="54" priority="60" operator="equal">
      <formula>0</formula>
    </cfRule>
  </conditionalFormatting>
  <conditionalFormatting sqref="R53">
    <cfRule type="cellIs" dxfId="53" priority="59" operator="equal">
      <formula>0</formula>
    </cfRule>
  </conditionalFormatting>
  <conditionalFormatting sqref="G63:O63">
    <cfRule type="cellIs" dxfId="52" priority="58" operator="equal">
      <formula>0</formula>
    </cfRule>
  </conditionalFormatting>
  <conditionalFormatting sqref="P63:Q63 S63:T63">
    <cfRule type="cellIs" dxfId="51" priority="57" operator="equal">
      <formula>0</formula>
    </cfRule>
  </conditionalFormatting>
  <conditionalFormatting sqref="R63">
    <cfRule type="cellIs" dxfId="50" priority="56" operator="equal">
      <formula>0</formula>
    </cfRule>
  </conditionalFormatting>
  <conditionalFormatting sqref="G71:O71">
    <cfRule type="cellIs" dxfId="49" priority="55" operator="equal">
      <formula>0</formula>
    </cfRule>
  </conditionalFormatting>
  <conditionalFormatting sqref="P71:Q71 S71:T71">
    <cfRule type="cellIs" dxfId="48" priority="54" operator="equal">
      <formula>0</formula>
    </cfRule>
  </conditionalFormatting>
  <conditionalFormatting sqref="R71">
    <cfRule type="cellIs" dxfId="47" priority="53" operator="equal">
      <formula>0</formula>
    </cfRule>
  </conditionalFormatting>
  <conditionalFormatting sqref="G78:O78">
    <cfRule type="cellIs" dxfId="46" priority="52" operator="equal">
      <formula>0</formula>
    </cfRule>
  </conditionalFormatting>
  <conditionalFormatting sqref="P78:Q78 S78:T78">
    <cfRule type="cellIs" dxfId="45" priority="51" operator="equal">
      <formula>0</formula>
    </cfRule>
  </conditionalFormatting>
  <conditionalFormatting sqref="R78">
    <cfRule type="cellIs" dxfId="44" priority="50" operator="equal">
      <formula>0</formula>
    </cfRule>
  </conditionalFormatting>
  <conditionalFormatting sqref="G88:O88">
    <cfRule type="cellIs" dxfId="43" priority="49" operator="equal">
      <formula>0</formula>
    </cfRule>
  </conditionalFormatting>
  <conditionalFormatting sqref="P88:Q88 S88:T88">
    <cfRule type="cellIs" dxfId="42" priority="48" operator="equal">
      <formula>0</formula>
    </cfRule>
  </conditionalFormatting>
  <conditionalFormatting sqref="R88">
    <cfRule type="cellIs" dxfId="41" priority="47" operator="equal">
      <formula>0</formula>
    </cfRule>
  </conditionalFormatting>
  <conditionalFormatting sqref="G96:O96">
    <cfRule type="cellIs" dxfId="40" priority="46" operator="equal">
      <formula>0</formula>
    </cfRule>
  </conditionalFormatting>
  <conditionalFormatting sqref="P96:Q96 S96:T96">
    <cfRule type="cellIs" dxfId="39" priority="45" operator="equal">
      <formula>0</formula>
    </cfRule>
  </conditionalFormatting>
  <conditionalFormatting sqref="R96">
    <cfRule type="cellIs" dxfId="38" priority="44" operator="equal">
      <formula>0</formula>
    </cfRule>
  </conditionalFormatting>
  <conditionalFormatting sqref="G104:O104">
    <cfRule type="cellIs" dxfId="37" priority="43" operator="equal">
      <formula>0</formula>
    </cfRule>
  </conditionalFormatting>
  <conditionalFormatting sqref="P104:Q104 S104:T104">
    <cfRule type="cellIs" dxfId="36" priority="42" operator="equal">
      <formula>0</formula>
    </cfRule>
  </conditionalFormatting>
  <conditionalFormatting sqref="R104">
    <cfRule type="cellIs" dxfId="35" priority="41" operator="equal">
      <formula>0</formula>
    </cfRule>
  </conditionalFormatting>
  <conditionalFormatting sqref="G123:O123">
    <cfRule type="cellIs" dxfId="34" priority="40" operator="equal">
      <formula>0</formula>
    </cfRule>
  </conditionalFormatting>
  <conditionalFormatting sqref="P123:Q123 S123:T123">
    <cfRule type="cellIs" dxfId="33" priority="39" operator="equal">
      <formula>0</formula>
    </cfRule>
  </conditionalFormatting>
  <conditionalFormatting sqref="R123">
    <cfRule type="cellIs" dxfId="32" priority="38" operator="equal">
      <formula>0</formula>
    </cfRule>
  </conditionalFormatting>
  <conditionalFormatting sqref="G130:O130">
    <cfRule type="cellIs" dxfId="31" priority="37" operator="equal">
      <formula>0</formula>
    </cfRule>
  </conditionalFormatting>
  <conditionalFormatting sqref="P130:Q130 S130:T130">
    <cfRule type="cellIs" dxfId="30" priority="36" operator="equal">
      <formula>0</formula>
    </cfRule>
  </conditionalFormatting>
  <conditionalFormatting sqref="R130">
    <cfRule type="cellIs" dxfId="29" priority="35" operator="equal">
      <formula>0</formula>
    </cfRule>
  </conditionalFormatting>
  <conditionalFormatting sqref="G142:O142">
    <cfRule type="cellIs" dxfId="28" priority="34" operator="equal">
      <formula>0</formula>
    </cfRule>
  </conditionalFormatting>
  <conditionalFormatting sqref="P142:Q142 S142:T142">
    <cfRule type="cellIs" dxfId="27" priority="33" operator="equal">
      <formula>0</formula>
    </cfRule>
  </conditionalFormatting>
  <conditionalFormatting sqref="R142">
    <cfRule type="cellIs" dxfId="26" priority="32" operator="equal">
      <formula>0</formula>
    </cfRule>
  </conditionalFormatting>
  <conditionalFormatting sqref="G161:O161">
    <cfRule type="cellIs" dxfId="25" priority="31" operator="equal">
      <formula>0</formula>
    </cfRule>
  </conditionalFormatting>
  <conditionalFormatting sqref="P161:Q161 S161:T161">
    <cfRule type="cellIs" dxfId="24" priority="30" operator="equal">
      <formula>0</formula>
    </cfRule>
  </conditionalFormatting>
  <conditionalFormatting sqref="R161">
    <cfRule type="cellIs" dxfId="23" priority="29" operator="equal">
      <formula>0</formula>
    </cfRule>
  </conditionalFormatting>
  <conditionalFormatting sqref="G169:O169">
    <cfRule type="cellIs" dxfId="22" priority="28" operator="equal">
      <formula>0</formula>
    </cfRule>
  </conditionalFormatting>
  <conditionalFormatting sqref="P169:Q169 S169:T169">
    <cfRule type="cellIs" dxfId="21" priority="27" operator="equal">
      <formula>0</formula>
    </cfRule>
  </conditionalFormatting>
  <conditionalFormatting sqref="R169">
    <cfRule type="cellIs" dxfId="20" priority="26" operator="equal">
      <formula>0</formula>
    </cfRule>
  </conditionalFormatting>
  <conditionalFormatting sqref="G181:O181">
    <cfRule type="cellIs" dxfId="19" priority="25" operator="equal">
      <formula>0</formula>
    </cfRule>
  </conditionalFormatting>
  <conditionalFormatting sqref="P181:Q181 S181:T181">
    <cfRule type="cellIs" dxfId="18" priority="24" operator="equal">
      <formula>0</formula>
    </cfRule>
  </conditionalFormatting>
  <conditionalFormatting sqref="G187:O187">
    <cfRule type="cellIs" dxfId="17" priority="22" operator="equal">
      <formula>0</formula>
    </cfRule>
  </conditionalFormatting>
  <conditionalFormatting sqref="R187">
    <cfRule type="cellIs" dxfId="16" priority="20" operator="equal">
      <formula>0</formula>
    </cfRule>
  </conditionalFormatting>
  <conditionalFormatting sqref="P191:Q191 S191:T191">
    <cfRule type="cellIs" dxfId="15" priority="18" operator="equal">
      <formula>0</formula>
    </cfRule>
  </conditionalFormatting>
  <conditionalFormatting sqref="R191">
    <cfRule type="cellIs" dxfId="14" priority="17" operator="equal">
      <formula>0</formula>
    </cfRule>
  </conditionalFormatting>
  <conditionalFormatting sqref="G147:N147">
    <cfRule type="cellIs" dxfId="13" priority="16" operator="equal">
      <formula>0</formula>
    </cfRule>
  </conditionalFormatting>
  <conditionalFormatting sqref="G150:N150">
    <cfRule type="cellIs" dxfId="12" priority="15" operator="equal">
      <formula>0</formula>
    </cfRule>
  </conditionalFormatting>
  <conditionalFormatting sqref="G154:N154">
    <cfRule type="cellIs" dxfId="11" priority="14" operator="equal">
      <formula>0</formula>
    </cfRule>
  </conditionalFormatting>
  <conditionalFormatting sqref="O148">
    <cfRule type="cellIs" dxfId="10" priority="13" operator="equal">
      <formula>0</formula>
    </cfRule>
  </conditionalFormatting>
  <conditionalFormatting sqref="O151">
    <cfRule type="cellIs" dxfId="9" priority="12" operator="equal">
      <formula>0</formula>
    </cfRule>
  </conditionalFormatting>
  <conditionalFormatting sqref="O155">
    <cfRule type="cellIs" dxfId="8" priority="11" operator="equal">
      <formula>0</formula>
    </cfRule>
  </conditionalFormatting>
  <conditionalFormatting sqref="G135:N135">
    <cfRule type="cellIs" dxfId="7" priority="6" operator="equal">
      <formula>0</formula>
    </cfRule>
  </conditionalFormatting>
  <conditionalFormatting sqref="S135:T135">
    <cfRule type="cellIs" dxfId="6" priority="9" operator="equal">
      <formula>0</formula>
    </cfRule>
  </conditionalFormatting>
  <conditionalFormatting sqref="P135:R135">
    <cfRule type="cellIs" dxfId="5" priority="8" operator="equal">
      <formula>0</formula>
    </cfRule>
  </conditionalFormatting>
  <conditionalFormatting sqref="O135">
    <cfRule type="cellIs" dxfId="4" priority="7" operator="equal">
      <formula>0</formula>
    </cfRule>
  </conditionalFormatting>
  <conditionalFormatting sqref="G134:O134">
    <cfRule type="cellIs" dxfId="3" priority="5" operator="equal">
      <formula>0</formula>
    </cfRule>
  </conditionalFormatting>
  <conditionalFormatting sqref="P134:Q134 S134:T134">
    <cfRule type="cellIs" dxfId="2" priority="4" operator="equal">
      <formula>0</formula>
    </cfRule>
  </conditionalFormatting>
  <conditionalFormatting sqref="R134">
    <cfRule type="cellIs" dxfId="1" priority="3" operator="equal">
      <formula>0</formula>
    </cfRule>
  </conditionalFormatting>
  <conditionalFormatting sqref="R216">
    <cfRule type="cellIs" dxfId="0" priority="1" operator="equal">
      <formula>0</formula>
    </cfRule>
  </conditionalFormatting>
  <pageMargins left="0.19685039370078741" right="0" top="0.19685039370078741" bottom="0" header="0.31496062992125984" footer="0.31496062992125984"/>
  <pageSetup paperSize="9" orientation="landscape" r:id="rId1"/>
  <rowBreaks count="7" manualBreakCount="7">
    <brk id="39" max="16383" man="1"/>
    <brk id="51" max="16383" man="1"/>
    <brk id="76" max="16383" man="1"/>
    <brk id="102" max="16383" man="1"/>
    <brk id="140" max="16383" man="1"/>
    <brk id="175" max="16383" man="1"/>
    <brk id="194" max="16383" man="1"/>
  </rowBreaks>
  <ignoredErrors>
    <ignoredError sqref="J3:K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6218-47A4-43E4-B2DD-E5563B4AF75D}">
  <sheetPr>
    <pageSetUpPr fitToPage="1"/>
  </sheetPr>
  <dimension ref="A1:AF36"/>
  <sheetViews>
    <sheetView tabSelected="1" topLeftCell="N1" workbookViewId="0">
      <selection activeCell="AC1" sqref="AC1:AF12"/>
    </sheetView>
  </sheetViews>
  <sheetFormatPr defaultRowHeight="15"/>
  <cols>
    <col min="1" max="1" width="11" customWidth="1"/>
    <col min="2" max="3" width="8.5703125" customWidth="1"/>
    <col min="4" max="4" width="12.7109375" customWidth="1"/>
    <col min="5" max="5" width="28.140625" customWidth="1"/>
    <col min="6" max="6" width="12.85546875" customWidth="1"/>
    <col min="7" max="7" width="18.85546875" customWidth="1"/>
    <col min="8" max="8" width="22.28515625" customWidth="1"/>
    <col min="10" max="10" width="13.140625" customWidth="1"/>
    <col min="11" max="11" width="6.85546875" customWidth="1"/>
    <col min="13" max="13" width="13.140625" customWidth="1"/>
    <col min="14" max="14" width="11.85546875" customWidth="1"/>
    <col min="17" max="17" width="7.85546875" customWidth="1"/>
    <col min="18" max="18" width="13.28515625" customWidth="1"/>
    <col min="19" max="19" width="9.140625" customWidth="1"/>
    <col min="21" max="21" width="11.7109375" customWidth="1"/>
    <col min="22" max="22" width="5.85546875" customWidth="1"/>
    <col min="23" max="23" width="11.5703125" customWidth="1"/>
    <col min="24" max="24" width="7.140625" customWidth="1"/>
    <col min="25" max="25" width="13.7109375" customWidth="1"/>
    <col min="26" max="26" width="9.5703125" customWidth="1"/>
    <col min="27" max="27" width="12.28515625" customWidth="1"/>
    <col min="30" max="31" width="11" customWidth="1"/>
  </cols>
  <sheetData>
    <row r="1" spans="1:32">
      <c r="A1" s="456"/>
      <c r="B1" s="457" t="s">
        <v>51</v>
      </c>
      <c r="C1" s="605" t="s">
        <v>52</v>
      </c>
      <c r="D1" s="606"/>
      <c r="E1" s="613" t="s">
        <v>53</v>
      </c>
      <c r="F1" s="614"/>
      <c r="G1" s="615"/>
      <c r="H1" s="616" t="s">
        <v>54</v>
      </c>
      <c r="I1" s="617"/>
      <c r="J1" s="455" t="s">
        <v>55</v>
      </c>
      <c r="K1" s="607" t="s">
        <v>56</v>
      </c>
      <c r="L1" s="608"/>
      <c r="M1" s="454" t="s">
        <v>6</v>
      </c>
      <c r="N1" s="618" t="s">
        <v>57</v>
      </c>
      <c r="O1" s="619"/>
      <c r="P1" s="619"/>
      <c r="Q1" s="619"/>
      <c r="R1" s="620"/>
      <c r="S1" s="453" t="s">
        <v>58</v>
      </c>
      <c r="T1" s="438" t="s">
        <v>59</v>
      </c>
      <c r="U1" s="621" t="s">
        <v>60</v>
      </c>
      <c r="V1" s="622"/>
      <c r="W1" s="622"/>
      <c r="X1" s="622"/>
      <c r="Y1" s="622"/>
      <c r="Z1" s="622"/>
      <c r="AA1" s="623"/>
      <c r="AB1" s="518" t="s">
        <v>61</v>
      </c>
      <c r="AC1" s="612" t="s">
        <v>12</v>
      </c>
      <c r="AD1" s="603"/>
      <c r="AE1" s="603"/>
      <c r="AF1" s="604"/>
    </row>
    <row r="2" spans="1:32">
      <c r="A2" s="458"/>
      <c r="B2" s="459">
        <v>80</v>
      </c>
      <c r="C2" s="460" t="s">
        <v>62</v>
      </c>
      <c r="D2" s="423" t="s">
        <v>63</v>
      </c>
      <c r="E2" s="461" t="s">
        <v>64</v>
      </c>
      <c r="F2" s="441" t="s">
        <v>65</v>
      </c>
      <c r="G2" s="425" t="s">
        <v>66</v>
      </c>
      <c r="H2" s="462" t="s">
        <v>67</v>
      </c>
      <c r="I2" s="427" t="s">
        <v>68</v>
      </c>
      <c r="J2" s="463">
        <v>80</v>
      </c>
      <c r="K2" s="464" t="s">
        <v>69</v>
      </c>
      <c r="L2" s="429" t="s">
        <v>70</v>
      </c>
      <c r="M2" s="465">
        <v>80</v>
      </c>
      <c r="N2" s="466" t="s">
        <v>71</v>
      </c>
      <c r="O2" s="467" t="s">
        <v>72</v>
      </c>
      <c r="P2" s="467" t="s">
        <v>73</v>
      </c>
      <c r="Q2" s="467" t="s">
        <v>74</v>
      </c>
      <c r="R2" s="432" t="s">
        <v>75</v>
      </c>
      <c r="S2" s="468">
        <v>80</v>
      </c>
      <c r="T2" s="439">
        <v>80</v>
      </c>
      <c r="U2" s="437" t="s">
        <v>76</v>
      </c>
      <c r="V2" s="411" t="s">
        <v>77</v>
      </c>
      <c r="W2" s="411" t="s">
        <v>78</v>
      </c>
      <c r="X2" s="411" t="s">
        <v>79</v>
      </c>
      <c r="Y2" s="411" t="s">
        <v>80</v>
      </c>
      <c r="Z2" s="411" t="s">
        <v>81</v>
      </c>
      <c r="AA2" s="412" t="s">
        <v>82</v>
      </c>
      <c r="AB2" s="519">
        <v>120</v>
      </c>
      <c r="AC2" s="521" t="s">
        <v>83</v>
      </c>
      <c r="AD2" s="517" t="s">
        <v>84</v>
      </c>
      <c r="AE2" s="517" t="s">
        <v>85</v>
      </c>
      <c r="AF2" s="523" t="s">
        <v>86</v>
      </c>
    </row>
    <row r="3" spans="1:32" ht="15.75" customHeight="1">
      <c r="A3" s="470" t="s">
        <v>21</v>
      </c>
      <c r="B3" s="471" t="s">
        <v>87</v>
      </c>
      <c r="C3" s="472" t="s">
        <v>88</v>
      </c>
      <c r="D3" s="473" t="s">
        <v>88</v>
      </c>
      <c r="E3" s="472" t="s">
        <v>89</v>
      </c>
      <c r="F3" s="474" t="s">
        <v>90</v>
      </c>
      <c r="G3" s="473" t="s">
        <v>88</v>
      </c>
      <c r="H3" s="472" t="s">
        <v>91</v>
      </c>
      <c r="I3" s="473" t="s">
        <v>90</v>
      </c>
      <c r="J3" s="471" t="s">
        <v>90</v>
      </c>
      <c r="K3" s="472" t="s">
        <v>92</v>
      </c>
      <c r="L3" s="473" t="s">
        <v>88</v>
      </c>
      <c r="M3" s="471" t="s">
        <v>90</v>
      </c>
      <c r="N3" s="472" t="s">
        <v>88</v>
      </c>
      <c r="O3" s="474"/>
      <c r="P3" s="474"/>
      <c r="Q3" s="474"/>
      <c r="R3" s="473" t="s">
        <v>93</v>
      </c>
      <c r="S3" s="475" t="s">
        <v>94</v>
      </c>
      <c r="T3" s="476" t="s">
        <v>90</v>
      </c>
      <c r="U3" s="472" t="s">
        <v>95</v>
      </c>
      <c r="V3" s="474" t="s">
        <v>95</v>
      </c>
      <c r="W3" s="474" t="s">
        <v>95</v>
      </c>
      <c r="X3" s="474"/>
      <c r="Y3" s="474"/>
      <c r="Z3" s="474" t="s">
        <v>95</v>
      </c>
      <c r="AA3" s="473" t="s">
        <v>95</v>
      </c>
      <c r="AB3" s="475" t="s">
        <v>96</v>
      </c>
      <c r="AC3" s="526">
        <v>1840</v>
      </c>
      <c r="AD3" s="527">
        <v>240</v>
      </c>
      <c r="AE3" s="527">
        <v>240</v>
      </c>
      <c r="AF3" s="524">
        <v>2320</v>
      </c>
    </row>
    <row r="4" spans="1:32" ht="15.75">
      <c r="A4" s="477" t="s">
        <v>22</v>
      </c>
      <c r="B4" s="478" t="s">
        <v>87</v>
      </c>
      <c r="C4" s="479" t="s">
        <v>88</v>
      </c>
      <c r="D4" s="480" t="s">
        <v>88</v>
      </c>
      <c r="E4" s="479" t="s">
        <v>89</v>
      </c>
      <c r="F4" s="481" t="s">
        <v>94</v>
      </c>
      <c r="G4" s="480" t="s">
        <v>88</v>
      </c>
      <c r="H4" s="479" t="s">
        <v>91</v>
      </c>
      <c r="I4" s="480" t="s">
        <v>90</v>
      </c>
      <c r="J4" s="478" t="s">
        <v>90</v>
      </c>
      <c r="K4" s="479" t="s">
        <v>92</v>
      </c>
      <c r="L4" s="480"/>
      <c r="M4" s="478" t="s">
        <v>90</v>
      </c>
      <c r="N4" s="479" t="s">
        <v>88</v>
      </c>
      <c r="O4" s="481"/>
      <c r="P4" s="481"/>
      <c r="Q4" s="481"/>
      <c r="R4" s="480" t="s">
        <v>93</v>
      </c>
      <c r="S4" s="482" t="s">
        <v>94</v>
      </c>
      <c r="T4" s="483" t="s">
        <v>90</v>
      </c>
      <c r="U4" s="479" t="s">
        <v>95</v>
      </c>
      <c r="V4" s="481" t="s">
        <v>95</v>
      </c>
      <c r="W4" s="481" t="s">
        <v>95</v>
      </c>
      <c r="X4" s="481"/>
      <c r="Y4" s="481" t="s">
        <v>88</v>
      </c>
      <c r="Z4" s="481" t="s">
        <v>92</v>
      </c>
      <c r="AA4" s="480" t="s">
        <v>92</v>
      </c>
      <c r="AB4" s="482" t="s">
        <v>96</v>
      </c>
      <c r="AC4" s="526">
        <v>1840</v>
      </c>
      <c r="AD4" s="527">
        <v>240</v>
      </c>
      <c r="AE4" s="527">
        <v>240</v>
      </c>
      <c r="AF4" s="524">
        <v>2320</v>
      </c>
    </row>
    <row r="5" spans="1:32" ht="15.75">
      <c r="A5" s="477" t="s">
        <v>23</v>
      </c>
      <c r="B5" s="478" t="s">
        <v>87</v>
      </c>
      <c r="C5" s="479" t="s">
        <v>87</v>
      </c>
      <c r="D5" s="480" t="s">
        <v>95</v>
      </c>
      <c r="E5" s="479" t="s">
        <v>97</v>
      </c>
      <c r="F5" s="481"/>
      <c r="G5" s="480" t="s">
        <v>88</v>
      </c>
      <c r="H5" s="479" t="s">
        <v>98</v>
      </c>
      <c r="I5" s="480" t="s">
        <v>92</v>
      </c>
      <c r="J5" s="478" t="s">
        <v>90</v>
      </c>
      <c r="K5" s="479" t="s">
        <v>92</v>
      </c>
      <c r="L5" s="480"/>
      <c r="M5" s="478" t="s">
        <v>90</v>
      </c>
      <c r="N5" s="479" t="s">
        <v>88</v>
      </c>
      <c r="O5" s="481"/>
      <c r="P5" s="481"/>
      <c r="Q5" s="481"/>
      <c r="R5" s="480" t="s">
        <v>93</v>
      </c>
      <c r="S5" s="482" t="s">
        <v>94</v>
      </c>
      <c r="T5" s="483" t="s">
        <v>90</v>
      </c>
      <c r="U5" s="479" t="s">
        <v>92</v>
      </c>
      <c r="V5" s="481" t="s">
        <v>95</v>
      </c>
      <c r="W5" s="481"/>
      <c r="X5" s="481" t="s">
        <v>95</v>
      </c>
      <c r="Y5" s="481" t="s">
        <v>92</v>
      </c>
      <c r="Z5" s="481"/>
      <c r="AA5" s="480"/>
      <c r="AB5" s="482" t="s">
        <v>96</v>
      </c>
      <c r="AC5" s="526">
        <v>1840</v>
      </c>
      <c r="AD5" s="527">
        <v>240</v>
      </c>
      <c r="AE5" s="527">
        <v>240</v>
      </c>
      <c r="AF5" s="524">
        <v>2320</v>
      </c>
    </row>
    <row r="6" spans="1:32" ht="15.75">
      <c r="A6" s="477" t="s">
        <v>24</v>
      </c>
      <c r="B6" s="478" t="s">
        <v>87</v>
      </c>
      <c r="C6" s="479" t="s">
        <v>87</v>
      </c>
      <c r="D6" s="480" t="s">
        <v>92</v>
      </c>
      <c r="E6" s="479" t="s">
        <v>99</v>
      </c>
      <c r="F6" s="481" t="s">
        <v>94</v>
      </c>
      <c r="G6" s="480" t="s">
        <v>88</v>
      </c>
      <c r="H6" s="479" t="s">
        <v>91</v>
      </c>
      <c r="I6" s="480" t="s">
        <v>95</v>
      </c>
      <c r="J6" s="478" t="s">
        <v>90</v>
      </c>
      <c r="K6" s="479" t="s">
        <v>92</v>
      </c>
      <c r="L6" s="480"/>
      <c r="M6" s="478" t="s">
        <v>90</v>
      </c>
      <c r="N6" s="479" t="s">
        <v>88</v>
      </c>
      <c r="O6" s="481"/>
      <c r="P6" s="481"/>
      <c r="Q6" s="481"/>
      <c r="R6" s="480" t="s">
        <v>93</v>
      </c>
      <c r="S6" s="482" t="s">
        <v>94</v>
      </c>
      <c r="T6" s="483" t="s">
        <v>90</v>
      </c>
      <c r="U6" s="479" t="s">
        <v>92</v>
      </c>
      <c r="V6" s="481" t="s">
        <v>95</v>
      </c>
      <c r="W6" s="481" t="s">
        <v>95</v>
      </c>
      <c r="X6" s="481"/>
      <c r="Y6" s="481"/>
      <c r="Z6" s="481" t="s">
        <v>92</v>
      </c>
      <c r="AA6" s="480" t="s">
        <v>92</v>
      </c>
      <c r="AB6" s="482" t="s">
        <v>96</v>
      </c>
      <c r="AC6" s="526">
        <v>1840</v>
      </c>
      <c r="AD6" s="527">
        <v>240</v>
      </c>
      <c r="AE6" s="527">
        <v>240</v>
      </c>
      <c r="AF6" s="524">
        <v>2320</v>
      </c>
    </row>
    <row r="7" spans="1:32" ht="15.75">
      <c r="A7" s="477" t="s">
        <v>25</v>
      </c>
      <c r="B7" s="478" t="s">
        <v>87</v>
      </c>
      <c r="C7" s="479" t="s">
        <v>88</v>
      </c>
      <c r="D7" s="480" t="s">
        <v>88</v>
      </c>
      <c r="E7" s="479" t="s">
        <v>97</v>
      </c>
      <c r="F7" s="481" t="s">
        <v>90</v>
      </c>
      <c r="G7" s="480" t="s">
        <v>88</v>
      </c>
      <c r="H7" s="479" t="s">
        <v>100</v>
      </c>
      <c r="I7" s="480" t="s">
        <v>92</v>
      </c>
      <c r="J7" s="478" t="s">
        <v>90</v>
      </c>
      <c r="K7" s="479" t="s">
        <v>92</v>
      </c>
      <c r="L7" s="480"/>
      <c r="M7" s="478" t="s">
        <v>90</v>
      </c>
      <c r="N7" s="479" t="s">
        <v>88</v>
      </c>
      <c r="O7" s="481"/>
      <c r="P7" s="481"/>
      <c r="Q7" s="481"/>
      <c r="R7" s="480" t="s">
        <v>93</v>
      </c>
      <c r="S7" s="482" t="s">
        <v>94</v>
      </c>
      <c r="T7" s="483" t="s">
        <v>101</v>
      </c>
      <c r="U7" s="479"/>
      <c r="V7" s="481" t="s">
        <v>95</v>
      </c>
      <c r="W7" s="481" t="s">
        <v>95</v>
      </c>
      <c r="X7" s="481" t="s">
        <v>95</v>
      </c>
      <c r="Y7" s="481" t="s">
        <v>95</v>
      </c>
      <c r="Z7" s="481" t="s">
        <v>95</v>
      </c>
      <c r="AA7" s="480" t="s">
        <v>92</v>
      </c>
      <c r="AB7" s="482" t="s">
        <v>96</v>
      </c>
      <c r="AC7" s="526">
        <v>1840</v>
      </c>
      <c r="AD7" s="527">
        <v>240</v>
      </c>
      <c r="AE7" s="527">
        <v>240</v>
      </c>
      <c r="AF7" s="524">
        <v>2320</v>
      </c>
    </row>
    <row r="8" spans="1:32" ht="15.75">
      <c r="A8" s="477" t="s">
        <v>26</v>
      </c>
      <c r="B8" s="478" t="s">
        <v>87</v>
      </c>
      <c r="C8" s="479" t="s">
        <v>88</v>
      </c>
      <c r="D8" s="480" t="s">
        <v>88</v>
      </c>
      <c r="E8" s="479" t="s">
        <v>102</v>
      </c>
      <c r="F8" s="481" t="s">
        <v>95</v>
      </c>
      <c r="G8" s="480" t="s">
        <v>88</v>
      </c>
      <c r="H8" s="479" t="s">
        <v>103</v>
      </c>
      <c r="I8" s="480"/>
      <c r="J8" s="478" t="s">
        <v>90</v>
      </c>
      <c r="K8" s="479" t="s">
        <v>92</v>
      </c>
      <c r="L8" s="480" t="s">
        <v>88</v>
      </c>
      <c r="M8" s="478" t="s">
        <v>90</v>
      </c>
      <c r="N8" s="479" t="s">
        <v>88</v>
      </c>
      <c r="O8" s="481"/>
      <c r="P8" s="481"/>
      <c r="Q8" s="481"/>
      <c r="R8" s="480" t="s">
        <v>94</v>
      </c>
      <c r="S8" s="482" t="s">
        <v>94</v>
      </c>
      <c r="T8" s="483" t="s">
        <v>90</v>
      </c>
      <c r="U8" s="479" t="s">
        <v>95</v>
      </c>
      <c r="V8" s="481"/>
      <c r="W8" s="481" t="s">
        <v>95</v>
      </c>
      <c r="X8" s="481"/>
      <c r="Y8" s="481" t="s">
        <v>104</v>
      </c>
      <c r="Z8" s="481" t="s">
        <v>95</v>
      </c>
      <c r="AA8" s="480"/>
      <c r="AB8" s="482" t="s">
        <v>96</v>
      </c>
      <c r="AC8" s="526">
        <v>1840</v>
      </c>
      <c r="AD8" s="527">
        <v>240</v>
      </c>
      <c r="AE8" s="527">
        <v>240</v>
      </c>
      <c r="AF8" s="524">
        <v>2320</v>
      </c>
    </row>
    <row r="9" spans="1:32" ht="15.75">
      <c r="A9" s="477" t="s">
        <v>27</v>
      </c>
      <c r="B9" s="478" t="s">
        <v>87</v>
      </c>
      <c r="C9" s="479" t="s">
        <v>87</v>
      </c>
      <c r="D9" s="480" t="s">
        <v>95</v>
      </c>
      <c r="E9" s="479" t="s">
        <v>105</v>
      </c>
      <c r="F9" s="481" t="s">
        <v>106</v>
      </c>
      <c r="G9" s="480" t="s">
        <v>88</v>
      </c>
      <c r="H9" s="479" t="s">
        <v>100</v>
      </c>
      <c r="I9" s="480" t="s">
        <v>92</v>
      </c>
      <c r="J9" s="478" t="s">
        <v>90</v>
      </c>
      <c r="K9" s="479" t="s">
        <v>92</v>
      </c>
      <c r="L9" s="480"/>
      <c r="M9" s="478" t="s">
        <v>90</v>
      </c>
      <c r="N9" s="479"/>
      <c r="O9" s="481"/>
      <c r="P9" s="481"/>
      <c r="Q9" s="481"/>
      <c r="R9" s="480" t="s">
        <v>93</v>
      </c>
      <c r="S9" s="482" t="s">
        <v>94</v>
      </c>
      <c r="T9" s="483" t="s">
        <v>90</v>
      </c>
      <c r="U9" s="479" t="s">
        <v>107</v>
      </c>
      <c r="V9" s="481" t="s">
        <v>92</v>
      </c>
      <c r="W9" s="481"/>
      <c r="X9" s="481" t="s">
        <v>92</v>
      </c>
      <c r="Y9" s="481"/>
      <c r="Z9" s="481"/>
      <c r="AA9" s="480" t="s">
        <v>95</v>
      </c>
      <c r="AB9" s="482" t="s">
        <v>101</v>
      </c>
      <c r="AC9" s="526">
        <v>1840</v>
      </c>
      <c r="AD9" s="527">
        <v>240</v>
      </c>
      <c r="AE9" s="527">
        <v>240</v>
      </c>
      <c r="AF9" s="524">
        <v>2320</v>
      </c>
    </row>
    <row r="10" spans="1:32" ht="15.75">
      <c r="A10" s="477" t="s">
        <v>28</v>
      </c>
      <c r="B10" s="478" t="s">
        <v>87</v>
      </c>
      <c r="C10" s="479" t="s">
        <v>87</v>
      </c>
      <c r="D10" s="480" t="s">
        <v>92</v>
      </c>
      <c r="E10" s="479" t="s">
        <v>108</v>
      </c>
      <c r="F10" s="481" t="s">
        <v>92</v>
      </c>
      <c r="G10" s="480" t="s">
        <v>88</v>
      </c>
      <c r="H10" s="479" t="s">
        <v>109</v>
      </c>
      <c r="I10" s="480"/>
      <c r="J10" s="478" t="s">
        <v>90</v>
      </c>
      <c r="K10" s="479" t="s">
        <v>92</v>
      </c>
      <c r="L10" s="480"/>
      <c r="M10" s="478" t="s">
        <v>90</v>
      </c>
      <c r="N10" s="479"/>
      <c r="O10" s="481"/>
      <c r="P10" s="481"/>
      <c r="Q10" s="481"/>
      <c r="R10" s="480" t="s">
        <v>110</v>
      </c>
      <c r="S10" s="482" t="s">
        <v>94</v>
      </c>
      <c r="T10" s="483" t="s">
        <v>90</v>
      </c>
      <c r="U10" s="479" t="s">
        <v>95</v>
      </c>
      <c r="V10" s="481" t="s">
        <v>92</v>
      </c>
      <c r="W10" s="481" t="s">
        <v>88</v>
      </c>
      <c r="X10" s="481"/>
      <c r="Y10" s="481" t="s">
        <v>92</v>
      </c>
      <c r="Z10" s="481"/>
      <c r="AA10" s="480" t="s">
        <v>95</v>
      </c>
      <c r="AB10" s="482" t="s">
        <v>101</v>
      </c>
      <c r="AC10" s="526">
        <v>1840</v>
      </c>
      <c r="AD10" s="527">
        <v>240</v>
      </c>
      <c r="AE10" s="527">
        <v>240</v>
      </c>
      <c r="AF10" s="524">
        <v>2320</v>
      </c>
    </row>
    <row r="11" spans="1:32" ht="15.75">
      <c r="A11" s="477" t="s">
        <v>29</v>
      </c>
      <c r="B11" s="478" t="s">
        <v>87</v>
      </c>
      <c r="C11" s="479" t="s">
        <v>88</v>
      </c>
      <c r="D11" s="480" t="s">
        <v>88</v>
      </c>
      <c r="E11" s="479" t="s">
        <v>111</v>
      </c>
      <c r="F11" s="481" t="s">
        <v>90</v>
      </c>
      <c r="G11" s="480" t="s">
        <v>88</v>
      </c>
      <c r="H11" s="479" t="s">
        <v>112</v>
      </c>
      <c r="I11" s="480" t="s">
        <v>92</v>
      </c>
      <c r="J11" s="478" t="s">
        <v>90</v>
      </c>
      <c r="K11" s="479" t="s">
        <v>92</v>
      </c>
      <c r="L11" s="480"/>
      <c r="M11" s="478" t="s">
        <v>90</v>
      </c>
      <c r="N11" s="479"/>
      <c r="O11" s="481"/>
      <c r="P11" s="481"/>
      <c r="Q11" s="481" t="s">
        <v>95</v>
      </c>
      <c r="R11" s="480" t="s">
        <v>94</v>
      </c>
      <c r="S11" s="482" t="s">
        <v>94</v>
      </c>
      <c r="T11" s="483" t="s">
        <v>90</v>
      </c>
      <c r="U11" s="479" t="s">
        <v>88</v>
      </c>
      <c r="V11" s="481"/>
      <c r="W11" s="481"/>
      <c r="X11" s="481" t="s">
        <v>92</v>
      </c>
      <c r="Y11" s="481" t="s">
        <v>92</v>
      </c>
      <c r="Z11" s="481"/>
      <c r="AA11" s="480" t="s">
        <v>92</v>
      </c>
      <c r="AB11" s="482" t="s">
        <v>96</v>
      </c>
      <c r="AC11" s="526">
        <v>1840</v>
      </c>
      <c r="AD11" s="527">
        <v>240</v>
      </c>
      <c r="AE11" s="527">
        <v>240</v>
      </c>
      <c r="AF11" s="524">
        <v>2320</v>
      </c>
    </row>
    <row r="12" spans="1:32" ht="15.75">
      <c r="A12" s="486" t="s">
        <v>30</v>
      </c>
      <c r="B12" s="487" t="s">
        <v>87</v>
      </c>
      <c r="C12" s="488" t="s">
        <v>88</v>
      </c>
      <c r="D12" s="489" t="s">
        <v>88</v>
      </c>
      <c r="E12" s="488" t="s">
        <v>113</v>
      </c>
      <c r="F12" s="490" t="s">
        <v>90</v>
      </c>
      <c r="G12" s="489" t="s">
        <v>88</v>
      </c>
      <c r="H12" s="488" t="s">
        <v>114</v>
      </c>
      <c r="I12" s="489" t="s">
        <v>92</v>
      </c>
      <c r="J12" s="487" t="s">
        <v>90</v>
      </c>
      <c r="K12" s="488" t="s">
        <v>92</v>
      </c>
      <c r="L12" s="489" t="s">
        <v>88</v>
      </c>
      <c r="M12" s="487" t="s">
        <v>90</v>
      </c>
      <c r="N12" s="488"/>
      <c r="O12" s="490"/>
      <c r="P12" s="490"/>
      <c r="Q12" s="490"/>
      <c r="R12" s="489" t="s">
        <v>93</v>
      </c>
      <c r="S12" s="491" t="s">
        <v>94</v>
      </c>
      <c r="T12" s="492" t="s">
        <v>90</v>
      </c>
      <c r="U12" s="488" t="s">
        <v>95</v>
      </c>
      <c r="V12" s="490" t="s">
        <v>95</v>
      </c>
      <c r="W12" s="490" t="s">
        <v>95</v>
      </c>
      <c r="X12" s="490" t="s">
        <v>92</v>
      </c>
      <c r="Y12" s="490" t="s">
        <v>92</v>
      </c>
      <c r="Z12" s="490" t="s">
        <v>92</v>
      </c>
      <c r="AA12" s="489"/>
      <c r="AB12" s="491" t="s">
        <v>96</v>
      </c>
      <c r="AC12" s="583">
        <v>1840</v>
      </c>
      <c r="AD12" s="584">
        <v>240</v>
      </c>
      <c r="AE12" s="584">
        <v>240</v>
      </c>
      <c r="AF12" s="585">
        <v>2320</v>
      </c>
    </row>
    <row r="13" spans="1:32" ht="21" customHeight="1">
      <c r="A13" s="624"/>
      <c r="B13" s="404" t="s">
        <v>51</v>
      </c>
      <c r="C13" s="605" t="s">
        <v>52</v>
      </c>
      <c r="D13" s="606"/>
      <c r="E13" s="630" t="s">
        <v>53</v>
      </c>
      <c r="F13" s="631"/>
      <c r="G13" s="632"/>
      <c r="H13" s="633" t="s">
        <v>54</v>
      </c>
      <c r="I13" s="634"/>
      <c r="J13" s="408" t="s">
        <v>55</v>
      </c>
      <c r="K13" s="635" t="s">
        <v>56</v>
      </c>
      <c r="L13" s="636"/>
      <c r="M13" s="405" t="s">
        <v>6</v>
      </c>
      <c r="N13" s="637" t="s">
        <v>57</v>
      </c>
      <c r="O13" s="638"/>
      <c r="P13" s="638"/>
      <c r="Q13" s="638"/>
      <c r="R13" s="639"/>
      <c r="S13" s="435" t="s">
        <v>58</v>
      </c>
      <c r="T13" s="406" t="s">
        <v>59</v>
      </c>
      <c r="U13" s="626" t="s">
        <v>60</v>
      </c>
      <c r="V13" s="622"/>
      <c r="W13" s="622"/>
      <c r="X13" s="622"/>
      <c r="Y13" s="622"/>
      <c r="Z13" s="622"/>
      <c r="AA13" s="627"/>
      <c r="AB13" s="451" t="s">
        <v>61</v>
      </c>
      <c r="AC13" s="609" t="s">
        <v>12</v>
      </c>
      <c r="AD13" s="610"/>
      <c r="AE13" s="610"/>
      <c r="AF13" s="611"/>
    </row>
    <row r="14" spans="1:32">
      <c r="A14" s="625"/>
      <c r="B14" s="421">
        <v>80</v>
      </c>
      <c r="C14" s="493" t="s">
        <v>62</v>
      </c>
      <c r="D14" s="495" t="s">
        <v>63</v>
      </c>
      <c r="E14" s="494" t="s">
        <v>64</v>
      </c>
      <c r="F14" s="484" t="s">
        <v>65</v>
      </c>
      <c r="G14" s="497" t="s">
        <v>66</v>
      </c>
      <c r="H14" s="496" t="s">
        <v>67</v>
      </c>
      <c r="I14" s="498" t="s">
        <v>68</v>
      </c>
      <c r="J14" s="500">
        <v>80</v>
      </c>
      <c r="K14" s="499" t="s">
        <v>69</v>
      </c>
      <c r="L14" s="501" t="s">
        <v>70</v>
      </c>
      <c r="M14" s="503">
        <v>80</v>
      </c>
      <c r="N14" s="502" t="s">
        <v>71</v>
      </c>
      <c r="O14" s="485" t="s">
        <v>72</v>
      </c>
      <c r="P14" s="485" t="s">
        <v>115</v>
      </c>
      <c r="Q14" s="485" t="s">
        <v>74</v>
      </c>
      <c r="R14" s="504" t="s">
        <v>75</v>
      </c>
      <c r="S14" s="505">
        <v>80</v>
      </c>
      <c r="T14" s="507">
        <v>80</v>
      </c>
      <c r="U14" s="506" t="s">
        <v>76</v>
      </c>
      <c r="V14" s="409" t="s">
        <v>77</v>
      </c>
      <c r="W14" s="409" t="s">
        <v>78</v>
      </c>
      <c r="X14" s="409" t="s">
        <v>79</v>
      </c>
      <c r="Y14" s="409" t="s">
        <v>80</v>
      </c>
      <c r="Z14" s="409" t="s">
        <v>81</v>
      </c>
      <c r="AA14" s="508" t="s">
        <v>82</v>
      </c>
      <c r="AB14" s="509">
        <v>120</v>
      </c>
      <c r="AC14" s="521" t="s">
        <v>83</v>
      </c>
      <c r="AD14" s="517" t="s">
        <v>84</v>
      </c>
      <c r="AE14" s="517" t="s">
        <v>85</v>
      </c>
      <c r="AF14" s="523" t="s">
        <v>86</v>
      </c>
    </row>
    <row r="15" spans="1:32" ht="15.75" customHeight="1">
      <c r="A15" s="358" t="s">
        <v>31</v>
      </c>
      <c r="B15" s="414" t="s">
        <v>87</v>
      </c>
      <c r="C15" s="415" t="s">
        <v>87</v>
      </c>
      <c r="D15" s="416"/>
      <c r="E15" s="415" t="s">
        <v>116</v>
      </c>
      <c r="F15" s="420" t="s">
        <v>90</v>
      </c>
      <c r="G15" s="416" t="s">
        <v>88</v>
      </c>
      <c r="H15" s="415" t="s">
        <v>117</v>
      </c>
      <c r="I15" s="416"/>
      <c r="J15" s="414" t="s">
        <v>90</v>
      </c>
      <c r="K15" s="415" t="s">
        <v>92</v>
      </c>
      <c r="L15" s="416" t="s">
        <v>88</v>
      </c>
      <c r="M15" s="414" t="s">
        <v>90</v>
      </c>
      <c r="N15" s="415" t="s">
        <v>88</v>
      </c>
      <c r="O15" s="420"/>
      <c r="P15" s="420"/>
      <c r="Q15" s="420"/>
      <c r="R15" s="416" t="s">
        <v>93</v>
      </c>
      <c r="S15" s="414" t="s">
        <v>94</v>
      </c>
      <c r="T15" s="414" t="s">
        <v>90</v>
      </c>
      <c r="U15" s="415" t="s">
        <v>95</v>
      </c>
      <c r="V15" s="420" t="s">
        <v>95</v>
      </c>
      <c r="W15" s="420"/>
      <c r="X15" s="420" t="s">
        <v>95</v>
      </c>
      <c r="Y15" s="420"/>
      <c r="Z15" s="420"/>
      <c r="AA15" s="416" t="s">
        <v>95</v>
      </c>
      <c r="AB15" s="414" t="s">
        <v>96</v>
      </c>
      <c r="AC15" s="522">
        <v>1840</v>
      </c>
      <c r="AD15" s="527">
        <v>240</v>
      </c>
      <c r="AE15" s="527">
        <v>240</v>
      </c>
      <c r="AF15" s="524">
        <v>2320</v>
      </c>
    </row>
    <row r="16" spans="1:32" ht="15.75" customHeight="1">
      <c r="A16" s="359" t="s">
        <v>32</v>
      </c>
      <c r="B16" s="414" t="s">
        <v>87</v>
      </c>
      <c r="C16" s="415" t="s">
        <v>88</v>
      </c>
      <c r="D16" s="416" t="s">
        <v>88</v>
      </c>
      <c r="E16" s="415" t="s">
        <v>118</v>
      </c>
      <c r="F16" s="420" t="s">
        <v>90</v>
      </c>
      <c r="G16" s="416" t="s">
        <v>88</v>
      </c>
      <c r="H16" s="415" t="s">
        <v>119</v>
      </c>
      <c r="I16" s="416"/>
      <c r="J16" s="414" t="s">
        <v>90</v>
      </c>
      <c r="K16" s="415" t="s">
        <v>92</v>
      </c>
      <c r="L16" s="416"/>
      <c r="M16" s="414" t="s">
        <v>90</v>
      </c>
      <c r="N16" s="415"/>
      <c r="O16" s="420"/>
      <c r="P16" s="420"/>
      <c r="Q16" s="420"/>
      <c r="R16" s="416" t="s">
        <v>110</v>
      </c>
      <c r="S16" s="414" t="s">
        <v>94</v>
      </c>
      <c r="T16" s="414" t="s">
        <v>94</v>
      </c>
      <c r="U16" s="415" t="s">
        <v>120</v>
      </c>
      <c r="V16" s="420"/>
      <c r="W16" s="420"/>
      <c r="X16" s="420" t="s">
        <v>95</v>
      </c>
      <c r="Y16" s="420" t="s">
        <v>95</v>
      </c>
      <c r="Z16" s="420"/>
      <c r="AA16" s="416"/>
      <c r="AB16" s="414" t="s">
        <v>96</v>
      </c>
      <c r="AC16" s="522">
        <v>1840</v>
      </c>
      <c r="AD16" s="527">
        <v>240</v>
      </c>
      <c r="AE16" s="527">
        <v>240</v>
      </c>
      <c r="AF16" s="524">
        <v>2320</v>
      </c>
    </row>
    <row r="17" spans="1:32" ht="15.75" customHeight="1">
      <c r="A17" s="359" t="s">
        <v>33</v>
      </c>
      <c r="B17" s="414" t="s">
        <v>87</v>
      </c>
      <c r="C17" s="415" t="s">
        <v>88</v>
      </c>
      <c r="D17" s="416" t="s">
        <v>88</v>
      </c>
      <c r="E17" s="415" t="s">
        <v>121</v>
      </c>
      <c r="F17" s="420" t="s">
        <v>94</v>
      </c>
      <c r="G17" s="416" t="s">
        <v>88</v>
      </c>
      <c r="H17" s="415" t="s">
        <v>100</v>
      </c>
      <c r="I17" s="416" t="s">
        <v>92</v>
      </c>
      <c r="J17" s="414" t="s">
        <v>90</v>
      </c>
      <c r="K17" s="415" t="s">
        <v>92</v>
      </c>
      <c r="L17" s="416" t="s">
        <v>95</v>
      </c>
      <c r="M17" s="414" t="s">
        <v>90</v>
      </c>
      <c r="N17" s="415"/>
      <c r="O17" s="420"/>
      <c r="P17" s="420" t="s">
        <v>94</v>
      </c>
      <c r="Q17" s="420" t="s">
        <v>90</v>
      </c>
      <c r="R17" s="416"/>
      <c r="S17" s="414" t="s">
        <v>94</v>
      </c>
      <c r="T17" s="414" t="s">
        <v>90</v>
      </c>
      <c r="U17" s="415" t="s">
        <v>95</v>
      </c>
      <c r="V17" s="420" t="s">
        <v>95</v>
      </c>
      <c r="W17" s="420" t="s">
        <v>88</v>
      </c>
      <c r="X17" s="420" t="s">
        <v>95</v>
      </c>
      <c r="Y17" s="420"/>
      <c r="Z17" s="420" t="s">
        <v>92</v>
      </c>
      <c r="AA17" s="416" t="s">
        <v>92</v>
      </c>
      <c r="AB17" s="414" t="s">
        <v>96</v>
      </c>
      <c r="AC17" s="522">
        <v>1840</v>
      </c>
      <c r="AD17" s="527">
        <v>240</v>
      </c>
      <c r="AE17" s="527">
        <v>240</v>
      </c>
      <c r="AF17" s="524">
        <v>2320</v>
      </c>
    </row>
    <row r="18" spans="1:32" ht="15.75" customHeight="1">
      <c r="A18" s="359" t="s">
        <v>34</v>
      </c>
      <c r="B18" s="414" t="s">
        <v>87</v>
      </c>
      <c r="C18" s="415" t="s">
        <v>88</v>
      </c>
      <c r="D18" s="416" t="s">
        <v>88</v>
      </c>
      <c r="E18" s="415" t="s">
        <v>122</v>
      </c>
      <c r="F18" s="420" t="s">
        <v>94</v>
      </c>
      <c r="G18" s="416" t="s">
        <v>88</v>
      </c>
      <c r="H18" s="415" t="s">
        <v>123</v>
      </c>
      <c r="I18" s="416" t="s">
        <v>95</v>
      </c>
      <c r="J18" s="414" t="s">
        <v>90</v>
      </c>
      <c r="K18" s="415" t="s">
        <v>92</v>
      </c>
      <c r="L18" s="416"/>
      <c r="M18" s="414" t="s">
        <v>90</v>
      </c>
      <c r="N18" s="415" t="s">
        <v>88</v>
      </c>
      <c r="O18" s="420"/>
      <c r="P18" s="420"/>
      <c r="Q18" s="420" t="s">
        <v>94</v>
      </c>
      <c r="R18" s="416"/>
      <c r="S18" s="414" t="s">
        <v>94</v>
      </c>
      <c r="T18" s="414" t="s">
        <v>90</v>
      </c>
      <c r="U18" s="415"/>
      <c r="V18" s="420" t="s">
        <v>95</v>
      </c>
      <c r="W18" s="420" t="s">
        <v>95</v>
      </c>
      <c r="X18" s="420"/>
      <c r="Y18" s="420"/>
      <c r="Z18" s="420" t="s">
        <v>101</v>
      </c>
      <c r="AA18" s="416" t="s">
        <v>104</v>
      </c>
      <c r="AB18" s="414" t="s">
        <v>96</v>
      </c>
      <c r="AC18" s="522">
        <v>1840</v>
      </c>
      <c r="AD18" s="527">
        <v>240</v>
      </c>
      <c r="AE18" s="527">
        <v>240</v>
      </c>
      <c r="AF18" s="524">
        <v>2320</v>
      </c>
    </row>
    <row r="19" spans="1:32" ht="15.75" customHeight="1">
      <c r="A19" s="359" t="s">
        <v>35</v>
      </c>
      <c r="B19" s="414" t="s">
        <v>87</v>
      </c>
      <c r="C19" s="415" t="s">
        <v>87</v>
      </c>
      <c r="D19" s="416" t="s">
        <v>95</v>
      </c>
      <c r="E19" s="415" t="s">
        <v>124</v>
      </c>
      <c r="F19" s="420" t="s">
        <v>106</v>
      </c>
      <c r="G19" s="416" t="s">
        <v>88</v>
      </c>
      <c r="H19" s="415" t="s">
        <v>125</v>
      </c>
      <c r="I19" s="416" t="s">
        <v>92</v>
      </c>
      <c r="J19" s="414" t="s">
        <v>90</v>
      </c>
      <c r="K19" s="415" t="s">
        <v>92</v>
      </c>
      <c r="L19" s="416" t="s">
        <v>88</v>
      </c>
      <c r="M19" s="414" t="s">
        <v>90</v>
      </c>
      <c r="N19" s="415"/>
      <c r="O19" s="420"/>
      <c r="P19" s="420"/>
      <c r="Q19" s="420" t="s">
        <v>94</v>
      </c>
      <c r="R19" s="416" t="s">
        <v>90</v>
      </c>
      <c r="S19" s="414" t="s">
        <v>94</v>
      </c>
      <c r="T19" s="414" t="s">
        <v>90</v>
      </c>
      <c r="U19" s="415"/>
      <c r="V19" s="420" t="s">
        <v>95</v>
      </c>
      <c r="W19" s="420" t="s">
        <v>88</v>
      </c>
      <c r="X19" s="420" t="s">
        <v>95</v>
      </c>
      <c r="Y19" s="420" t="s">
        <v>95</v>
      </c>
      <c r="Z19" s="420" t="s">
        <v>92</v>
      </c>
      <c r="AA19" s="416" t="s">
        <v>92</v>
      </c>
      <c r="AB19" s="414" t="s">
        <v>101</v>
      </c>
      <c r="AC19" s="522">
        <v>1840</v>
      </c>
      <c r="AD19" s="527">
        <v>240</v>
      </c>
      <c r="AE19" s="527">
        <v>240</v>
      </c>
      <c r="AF19" s="524">
        <v>2320</v>
      </c>
    </row>
    <row r="20" spans="1:32" ht="15.75" customHeight="1">
      <c r="A20" s="359" t="s">
        <v>36</v>
      </c>
      <c r="B20" s="414" t="s">
        <v>87</v>
      </c>
      <c r="C20" s="415" t="s">
        <v>87</v>
      </c>
      <c r="D20" s="416" t="s">
        <v>92</v>
      </c>
      <c r="E20" s="415" t="s">
        <v>126</v>
      </c>
      <c r="F20" s="420" t="s">
        <v>94</v>
      </c>
      <c r="G20" s="416" t="s">
        <v>120</v>
      </c>
      <c r="H20" s="415" t="s">
        <v>127</v>
      </c>
      <c r="I20" s="416" t="s">
        <v>92</v>
      </c>
      <c r="J20" s="414" t="s">
        <v>90</v>
      </c>
      <c r="K20" s="415" t="s">
        <v>92</v>
      </c>
      <c r="L20" s="416" t="s">
        <v>88</v>
      </c>
      <c r="M20" s="414" t="s">
        <v>90</v>
      </c>
      <c r="N20" s="415"/>
      <c r="O20" s="420" t="s">
        <v>92</v>
      </c>
      <c r="P20" s="420"/>
      <c r="Q20" s="420" t="s">
        <v>93</v>
      </c>
      <c r="R20" s="416"/>
      <c r="S20" s="414" t="s">
        <v>94</v>
      </c>
      <c r="T20" s="414" t="s">
        <v>90</v>
      </c>
      <c r="U20" s="415"/>
      <c r="V20" s="420"/>
      <c r="W20" s="420" t="s">
        <v>92</v>
      </c>
      <c r="X20" s="420"/>
      <c r="Y20" s="420" t="s">
        <v>95</v>
      </c>
      <c r="Z20" s="420" t="s">
        <v>92</v>
      </c>
      <c r="AA20" s="416" t="s">
        <v>92</v>
      </c>
      <c r="AB20" s="414" t="s">
        <v>101</v>
      </c>
      <c r="AC20" s="522">
        <v>1840</v>
      </c>
      <c r="AD20" s="527">
        <v>240</v>
      </c>
      <c r="AE20" s="527">
        <v>240</v>
      </c>
      <c r="AF20" s="524">
        <v>2320</v>
      </c>
    </row>
    <row r="21" spans="1:32" ht="15.75" customHeight="1">
      <c r="A21" s="359" t="s">
        <v>37</v>
      </c>
      <c r="B21" s="414" t="s">
        <v>87</v>
      </c>
      <c r="C21" s="415" t="s">
        <v>88</v>
      </c>
      <c r="D21" s="416" t="s">
        <v>107</v>
      </c>
      <c r="E21" s="415" t="s">
        <v>118</v>
      </c>
      <c r="F21" s="420" t="s">
        <v>90</v>
      </c>
      <c r="G21" s="416" t="s">
        <v>120</v>
      </c>
      <c r="H21" s="415" t="s">
        <v>127</v>
      </c>
      <c r="I21" s="416" t="s">
        <v>95</v>
      </c>
      <c r="J21" s="414" t="s">
        <v>90</v>
      </c>
      <c r="K21" s="415" t="s">
        <v>92</v>
      </c>
      <c r="L21" s="416" t="s">
        <v>95</v>
      </c>
      <c r="M21" s="414" t="s">
        <v>90</v>
      </c>
      <c r="N21" s="415" t="s">
        <v>88</v>
      </c>
      <c r="O21" s="420"/>
      <c r="P21" s="420"/>
      <c r="Q21" s="420" t="s">
        <v>94</v>
      </c>
      <c r="R21" s="416"/>
      <c r="S21" s="414" t="s">
        <v>94</v>
      </c>
      <c r="T21" s="414" t="s">
        <v>94</v>
      </c>
      <c r="U21" s="415" t="s">
        <v>95</v>
      </c>
      <c r="V21" s="420" t="s">
        <v>95</v>
      </c>
      <c r="W21" s="420"/>
      <c r="X21" s="420" t="s">
        <v>95</v>
      </c>
      <c r="Y21" s="420"/>
      <c r="Z21" s="420" t="s">
        <v>95</v>
      </c>
      <c r="AA21" s="416" t="s">
        <v>92</v>
      </c>
      <c r="AB21" s="414" t="s">
        <v>96</v>
      </c>
      <c r="AC21" s="522">
        <v>1840</v>
      </c>
      <c r="AD21" s="527">
        <v>240</v>
      </c>
      <c r="AE21" s="527">
        <v>240</v>
      </c>
      <c r="AF21" s="524">
        <v>2320</v>
      </c>
    </row>
    <row r="22" spans="1:32" ht="15.75" customHeight="1">
      <c r="A22" s="359" t="s">
        <v>38</v>
      </c>
      <c r="B22" s="414" t="s">
        <v>87</v>
      </c>
      <c r="C22" s="415" t="s">
        <v>88</v>
      </c>
      <c r="D22" s="416" t="s">
        <v>88</v>
      </c>
      <c r="E22" s="415" t="s">
        <v>128</v>
      </c>
      <c r="F22" s="420" t="s">
        <v>92</v>
      </c>
      <c r="G22" s="416" t="s">
        <v>88</v>
      </c>
      <c r="H22" s="415" t="s">
        <v>129</v>
      </c>
      <c r="I22" s="416" t="s">
        <v>92</v>
      </c>
      <c r="J22" s="414" t="s">
        <v>90</v>
      </c>
      <c r="K22" s="415" t="s">
        <v>92</v>
      </c>
      <c r="L22" s="416" t="s">
        <v>88</v>
      </c>
      <c r="M22" s="414" t="s">
        <v>90</v>
      </c>
      <c r="N22" s="415" t="s">
        <v>107</v>
      </c>
      <c r="O22" s="420"/>
      <c r="P22" s="420"/>
      <c r="Q22" s="420" t="s">
        <v>94</v>
      </c>
      <c r="R22" s="416"/>
      <c r="S22" s="414" t="s">
        <v>94</v>
      </c>
      <c r="T22" s="414" t="s">
        <v>94</v>
      </c>
      <c r="U22" s="415" t="s">
        <v>95</v>
      </c>
      <c r="V22" s="420" t="s">
        <v>92</v>
      </c>
      <c r="W22" s="420" t="s">
        <v>95</v>
      </c>
      <c r="X22" s="420"/>
      <c r="Y22" s="420"/>
      <c r="Z22" s="420" t="s">
        <v>95</v>
      </c>
      <c r="AA22" s="416" t="s">
        <v>92</v>
      </c>
      <c r="AB22" s="414" t="s">
        <v>96</v>
      </c>
      <c r="AC22" s="522">
        <v>1840</v>
      </c>
      <c r="AD22" s="527">
        <v>240</v>
      </c>
      <c r="AE22" s="527">
        <v>240</v>
      </c>
      <c r="AF22" s="524">
        <v>2320</v>
      </c>
    </row>
    <row r="23" spans="1:32" ht="15.75" customHeight="1">
      <c r="A23" s="359" t="s">
        <v>39</v>
      </c>
      <c r="B23" s="414" t="s">
        <v>87</v>
      </c>
      <c r="C23" s="415" t="s">
        <v>87</v>
      </c>
      <c r="D23" s="416" t="s">
        <v>92</v>
      </c>
      <c r="E23" s="415" t="s">
        <v>130</v>
      </c>
      <c r="F23" s="420" t="s">
        <v>90</v>
      </c>
      <c r="G23" s="416" t="s">
        <v>88</v>
      </c>
      <c r="H23" s="415" t="s">
        <v>117</v>
      </c>
      <c r="I23" s="416" t="s">
        <v>92</v>
      </c>
      <c r="J23" s="414" t="s">
        <v>90</v>
      </c>
      <c r="K23" s="415" t="s">
        <v>92</v>
      </c>
      <c r="L23" s="416" t="s">
        <v>88</v>
      </c>
      <c r="M23" s="414" t="s">
        <v>90</v>
      </c>
      <c r="N23" s="415" t="s">
        <v>95</v>
      </c>
      <c r="O23" s="420"/>
      <c r="P23" s="420"/>
      <c r="Q23" s="420" t="s">
        <v>94</v>
      </c>
      <c r="R23" s="416"/>
      <c r="S23" s="414" t="s">
        <v>94</v>
      </c>
      <c r="T23" s="414" t="s">
        <v>90</v>
      </c>
      <c r="U23" s="415" t="s">
        <v>95</v>
      </c>
      <c r="V23" s="420" t="s">
        <v>95</v>
      </c>
      <c r="W23" s="420"/>
      <c r="X23" s="420" t="s">
        <v>95</v>
      </c>
      <c r="Y23" s="420"/>
      <c r="Z23" s="420" t="s">
        <v>95</v>
      </c>
      <c r="AA23" s="416" t="s">
        <v>95</v>
      </c>
      <c r="AB23" s="414" t="s">
        <v>131</v>
      </c>
      <c r="AC23" s="522">
        <v>1840</v>
      </c>
      <c r="AD23" s="527">
        <v>240</v>
      </c>
      <c r="AE23" s="527">
        <v>240</v>
      </c>
      <c r="AF23" s="524">
        <v>2320</v>
      </c>
    </row>
    <row r="24" spans="1:32" ht="15.75" customHeight="1">
      <c r="A24" s="378" t="s">
        <v>40</v>
      </c>
      <c r="B24" s="510" t="s">
        <v>87</v>
      </c>
      <c r="C24" s="511" t="s">
        <v>88</v>
      </c>
      <c r="D24" s="512" t="s">
        <v>88</v>
      </c>
      <c r="E24" s="511" t="s">
        <v>132</v>
      </c>
      <c r="F24" s="227"/>
      <c r="G24" s="512" t="s">
        <v>120</v>
      </c>
      <c r="H24" s="511" t="s">
        <v>133</v>
      </c>
      <c r="I24" s="512" t="s">
        <v>95</v>
      </c>
      <c r="J24" s="510" t="s">
        <v>94</v>
      </c>
      <c r="K24" s="511" t="s">
        <v>92</v>
      </c>
      <c r="L24" s="512" t="s">
        <v>88</v>
      </c>
      <c r="M24" s="510" t="s">
        <v>94</v>
      </c>
      <c r="N24" s="511" t="s">
        <v>95</v>
      </c>
      <c r="O24" s="227"/>
      <c r="P24" s="227"/>
      <c r="Q24" s="227" t="s">
        <v>94</v>
      </c>
      <c r="R24" s="512"/>
      <c r="S24" s="510" t="s">
        <v>94</v>
      </c>
      <c r="T24" s="510" t="s">
        <v>90</v>
      </c>
      <c r="U24" s="511" t="s">
        <v>95</v>
      </c>
      <c r="V24" s="227"/>
      <c r="W24" s="227" t="s">
        <v>95</v>
      </c>
      <c r="X24" s="227" t="s">
        <v>95</v>
      </c>
      <c r="Y24" s="227"/>
      <c r="Z24" s="227" t="s">
        <v>95</v>
      </c>
      <c r="AA24" s="512" t="s">
        <v>95</v>
      </c>
      <c r="AB24" s="510" t="s">
        <v>134</v>
      </c>
      <c r="AC24" s="582">
        <v>1840</v>
      </c>
      <c r="AD24" s="584">
        <v>240</v>
      </c>
      <c r="AE24" s="584">
        <v>240</v>
      </c>
      <c r="AF24" s="585">
        <v>2320</v>
      </c>
    </row>
    <row r="25" spans="1:32">
      <c r="A25" s="513"/>
      <c r="B25" s="404" t="s">
        <v>51</v>
      </c>
      <c r="C25" s="628" t="s">
        <v>52</v>
      </c>
      <c r="D25" s="629"/>
      <c r="E25" s="630" t="s">
        <v>53</v>
      </c>
      <c r="F25" s="631"/>
      <c r="G25" s="632"/>
      <c r="H25" s="633" t="s">
        <v>54</v>
      </c>
      <c r="I25" s="634"/>
      <c r="J25" s="408" t="s">
        <v>55</v>
      </c>
      <c r="K25" s="635" t="s">
        <v>56</v>
      </c>
      <c r="L25" s="636"/>
      <c r="M25" s="405" t="s">
        <v>6</v>
      </c>
      <c r="N25" s="637" t="s">
        <v>57</v>
      </c>
      <c r="O25" s="638"/>
      <c r="P25" s="638"/>
      <c r="Q25" s="638"/>
      <c r="R25" s="639"/>
      <c r="S25" s="435" t="s">
        <v>58</v>
      </c>
      <c r="T25" s="406" t="s">
        <v>59</v>
      </c>
      <c r="U25" s="626" t="s">
        <v>60</v>
      </c>
      <c r="V25" s="622"/>
      <c r="W25" s="622"/>
      <c r="X25" s="622"/>
      <c r="Y25" s="622"/>
      <c r="Z25" s="622"/>
      <c r="AA25" s="627"/>
      <c r="AB25" s="451" t="s">
        <v>61</v>
      </c>
      <c r="AC25" s="609" t="s">
        <v>12</v>
      </c>
      <c r="AD25" s="610"/>
      <c r="AE25" s="610"/>
      <c r="AF25" s="611"/>
    </row>
    <row r="26" spans="1:32">
      <c r="A26" s="514"/>
      <c r="B26" s="407">
        <v>80</v>
      </c>
      <c r="C26" s="444" t="s">
        <v>62</v>
      </c>
      <c r="D26" s="445" t="s">
        <v>63</v>
      </c>
      <c r="E26" s="446" t="s">
        <v>64</v>
      </c>
      <c r="F26" s="515" t="s">
        <v>65</v>
      </c>
      <c r="G26" s="447" t="s">
        <v>66</v>
      </c>
      <c r="H26" s="448" t="s">
        <v>67</v>
      </c>
      <c r="I26" s="426" t="s">
        <v>68</v>
      </c>
      <c r="J26" s="449">
        <v>80</v>
      </c>
      <c r="K26" s="428" t="s">
        <v>69</v>
      </c>
      <c r="L26" s="430" t="s">
        <v>70</v>
      </c>
      <c r="M26" s="433">
        <v>80</v>
      </c>
      <c r="N26" s="431" t="s">
        <v>71</v>
      </c>
      <c r="O26" s="516" t="s">
        <v>72</v>
      </c>
      <c r="P26" s="516" t="s">
        <v>115</v>
      </c>
      <c r="Q26" s="516" t="s">
        <v>74</v>
      </c>
      <c r="R26" s="434" t="s">
        <v>75</v>
      </c>
      <c r="S26" s="436">
        <v>80</v>
      </c>
      <c r="T26" s="440">
        <v>80</v>
      </c>
      <c r="U26" s="410" t="s">
        <v>76</v>
      </c>
      <c r="V26" s="411" t="s">
        <v>77</v>
      </c>
      <c r="W26" s="411" t="s">
        <v>78</v>
      </c>
      <c r="X26" s="411" t="s">
        <v>79</v>
      </c>
      <c r="Y26" s="411" t="s">
        <v>80</v>
      </c>
      <c r="Z26" s="411" t="s">
        <v>81</v>
      </c>
      <c r="AA26" s="413" t="s">
        <v>82</v>
      </c>
      <c r="AB26" s="520">
        <v>120</v>
      </c>
      <c r="AC26" s="521" t="s">
        <v>83</v>
      </c>
      <c r="AD26" s="517" t="s">
        <v>84</v>
      </c>
      <c r="AE26" s="517" t="s">
        <v>85</v>
      </c>
      <c r="AF26" s="523" t="s">
        <v>86</v>
      </c>
    </row>
    <row r="27" spans="1:32" ht="15.75" customHeight="1">
      <c r="A27" s="358" t="s">
        <v>41</v>
      </c>
      <c r="B27" s="442" t="s">
        <v>87</v>
      </c>
      <c r="C27" s="349"/>
      <c r="D27" s="443" t="s">
        <v>87</v>
      </c>
      <c r="E27" s="349" t="s">
        <v>135</v>
      </c>
      <c r="F27" s="228" t="s">
        <v>106</v>
      </c>
      <c r="G27" s="443" t="s">
        <v>88</v>
      </c>
      <c r="H27" s="349" t="s">
        <v>136</v>
      </c>
      <c r="I27" s="443"/>
      <c r="J27" s="442" t="s">
        <v>90</v>
      </c>
      <c r="K27" s="422" t="s">
        <v>92</v>
      </c>
      <c r="L27" s="424" t="s">
        <v>95</v>
      </c>
      <c r="M27" s="417" t="s">
        <v>90</v>
      </c>
      <c r="N27" s="422"/>
      <c r="O27" s="469"/>
      <c r="P27" s="469"/>
      <c r="Q27" s="469"/>
      <c r="R27" s="424" t="s">
        <v>93</v>
      </c>
      <c r="S27" s="417" t="s">
        <v>94</v>
      </c>
      <c r="T27" s="417" t="s">
        <v>90</v>
      </c>
      <c r="U27" s="422"/>
      <c r="V27" s="469"/>
      <c r="W27" s="469" t="s">
        <v>104</v>
      </c>
      <c r="X27" s="469"/>
      <c r="Y27" s="469" t="s">
        <v>95</v>
      </c>
      <c r="Z27" s="469" t="s">
        <v>88</v>
      </c>
      <c r="AA27" s="424" t="s">
        <v>95</v>
      </c>
      <c r="AB27" s="417" t="s">
        <v>137</v>
      </c>
      <c r="AC27" s="522">
        <v>1840</v>
      </c>
      <c r="AD27" s="527">
        <v>240</v>
      </c>
      <c r="AE27" s="527">
        <v>240</v>
      </c>
      <c r="AF27" s="524">
        <v>2320</v>
      </c>
    </row>
    <row r="28" spans="1:32" ht="15.75" customHeight="1">
      <c r="A28" s="359" t="s">
        <v>42</v>
      </c>
      <c r="B28" s="414" t="s">
        <v>87</v>
      </c>
      <c r="C28" s="415" t="s">
        <v>88</v>
      </c>
      <c r="D28" s="416" t="s">
        <v>92</v>
      </c>
      <c r="E28" s="415" t="s">
        <v>138</v>
      </c>
      <c r="F28" s="420"/>
      <c r="G28" s="416" t="s">
        <v>88</v>
      </c>
      <c r="H28" s="415" t="s">
        <v>139</v>
      </c>
      <c r="I28" s="416"/>
      <c r="J28" s="414" t="s">
        <v>90</v>
      </c>
      <c r="K28" s="415" t="s">
        <v>92</v>
      </c>
      <c r="L28" s="416"/>
      <c r="M28" s="414" t="s">
        <v>90</v>
      </c>
      <c r="N28" s="415"/>
      <c r="O28" s="420"/>
      <c r="P28" s="420"/>
      <c r="Q28" s="420"/>
      <c r="R28" s="416" t="s">
        <v>93</v>
      </c>
      <c r="S28" s="414" t="s">
        <v>94</v>
      </c>
      <c r="T28" s="414" t="s">
        <v>90</v>
      </c>
      <c r="U28" s="415" t="s">
        <v>95</v>
      </c>
      <c r="V28" s="420"/>
      <c r="W28" s="420" t="s">
        <v>95</v>
      </c>
      <c r="X28" s="420" t="s">
        <v>95</v>
      </c>
      <c r="Y28" s="420"/>
      <c r="Z28" s="420" t="s">
        <v>88</v>
      </c>
      <c r="AA28" s="416"/>
      <c r="AB28" s="414" t="s">
        <v>137</v>
      </c>
      <c r="AC28" s="522">
        <v>1840</v>
      </c>
      <c r="AD28" s="527">
        <v>240</v>
      </c>
      <c r="AE28" s="527">
        <v>240</v>
      </c>
      <c r="AF28" s="524">
        <v>2320</v>
      </c>
    </row>
    <row r="29" spans="1:32" ht="15.75" customHeight="1">
      <c r="A29" s="359" t="s">
        <v>43</v>
      </c>
      <c r="B29" s="414" t="s">
        <v>87</v>
      </c>
      <c r="C29" s="415" t="s">
        <v>88</v>
      </c>
      <c r="D29" s="416" t="s">
        <v>88</v>
      </c>
      <c r="E29" s="415" t="s">
        <v>114</v>
      </c>
      <c r="F29" s="420" t="s">
        <v>90</v>
      </c>
      <c r="G29" s="416" t="s">
        <v>88</v>
      </c>
      <c r="H29" s="415" t="s">
        <v>140</v>
      </c>
      <c r="I29" s="416"/>
      <c r="J29" s="414" t="s">
        <v>90</v>
      </c>
      <c r="K29" s="415" t="s">
        <v>95</v>
      </c>
      <c r="L29" s="416" t="s">
        <v>95</v>
      </c>
      <c r="M29" s="414" t="s">
        <v>90</v>
      </c>
      <c r="N29" s="415"/>
      <c r="O29" s="420"/>
      <c r="P29" s="420"/>
      <c r="Q29" s="420" t="s">
        <v>94</v>
      </c>
      <c r="R29" s="416" t="s">
        <v>94</v>
      </c>
      <c r="S29" s="414" t="s">
        <v>94</v>
      </c>
      <c r="T29" s="414" t="s">
        <v>90</v>
      </c>
      <c r="U29" s="415" t="s">
        <v>95</v>
      </c>
      <c r="V29" s="420" t="s">
        <v>95</v>
      </c>
      <c r="W29" s="420"/>
      <c r="X29" s="420" t="s">
        <v>92</v>
      </c>
      <c r="Y29" s="420" t="s">
        <v>95</v>
      </c>
      <c r="Z29" s="420" t="s">
        <v>92</v>
      </c>
      <c r="AA29" s="416"/>
      <c r="AB29" s="414" t="s">
        <v>96</v>
      </c>
      <c r="AC29" s="522">
        <v>1840</v>
      </c>
      <c r="AD29" s="527">
        <v>240</v>
      </c>
      <c r="AE29" s="527">
        <v>240</v>
      </c>
      <c r="AF29" s="524">
        <v>2320</v>
      </c>
    </row>
    <row r="30" spans="1:32" ht="15.75" customHeight="1">
      <c r="A30" s="359" t="s">
        <v>44</v>
      </c>
      <c r="B30" s="414" t="s">
        <v>87</v>
      </c>
      <c r="C30" s="415"/>
      <c r="D30" s="416" t="s">
        <v>87</v>
      </c>
      <c r="E30" s="415" t="s">
        <v>141</v>
      </c>
      <c r="F30" s="420" t="s">
        <v>90</v>
      </c>
      <c r="G30" s="416" t="s">
        <v>88</v>
      </c>
      <c r="H30" s="415" t="s">
        <v>142</v>
      </c>
      <c r="I30" s="416"/>
      <c r="J30" s="414" t="s">
        <v>90</v>
      </c>
      <c r="K30" s="415" t="s">
        <v>95</v>
      </c>
      <c r="L30" s="416" t="s">
        <v>95</v>
      </c>
      <c r="M30" s="414" t="s">
        <v>90</v>
      </c>
      <c r="N30" s="415" t="s">
        <v>95</v>
      </c>
      <c r="O30" s="420"/>
      <c r="P30" s="420"/>
      <c r="Q30" s="420" t="s">
        <v>94</v>
      </c>
      <c r="R30" s="416"/>
      <c r="S30" s="414" t="s">
        <v>94</v>
      </c>
      <c r="T30" s="414" t="s">
        <v>90</v>
      </c>
      <c r="U30" s="415" t="s">
        <v>94</v>
      </c>
      <c r="V30" s="420"/>
      <c r="W30" s="420"/>
      <c r="X30" s="420" t="s">
        <v>92</v>
      </c>
      <c r="Y30" s="420"/>
      <c r="Z30" s="420" t="s">
        <v>92</v>
      </c>
      <c r="AA30" s="416"/>
      <c r="AB30" s="414" t="s">
        <v>96</v>
      </c>
      <c r="AC30" s="522">
        <v>1840</v>
      </c>
      <c r="AD30" s="527">
        <v>240</v>
      </c>
      <c r="AE30" s="527">
        <v>240</v>
      </c>
      <c r="AF30" s="524">
        <v>2320</v>
      </c>
    </row>
    <row r="31" spans="1:32" ht="15.75" customHeight="1">
      <c r="A31" s="359" t="s">
        <v>45</v>
      </c>
      <c r="B31" s="414" t="s">
        <v>87</v>
      </c>
      <c r="C31" s="415"/>
      <c r="D31" s="416" t="s">
        <v>87</v>
      </c>
      <c r="E31" s="415" t="s">
        <v>143</v>
      </c>
      <c r="F31" s="420"/>
      <c r="G31" s="416" t="s">
        <v>144</v>
      </c>
      <c r="H31" s="415" t="s">
        <v>132</v>
      </c>
      <c r="I31" s="416"/>
      <c r="J31" s="414" t="s">
        <v>90</v>
      </c>
      <c r="K31" s="415" t="s">
        <v>95</v>
      </c>
      <c r="L31" s="416" t="s">
        <v>95</v>
      </c>
      <c r="M31" s="414" t="s">
        <v>90</v>
      </c>
      <c r="N31" s="415"/>
      <c r="O31" s="420"/>
      <c r="P31" s="420"/>
      <c r="Q31" s="420"/>
      <c r="R31" s="416" t="s">
        <v>145</v>
      </c>
      <c r="S31" s="414" t="s">
        <v>94</v>
      </c>
      <c r="T31" s="414" t="s">
        <v>101</v>
      </c>
      <c r="U31" s="415" t="s">
        <v>95</v>
      </c>
      <c r="V31" s="420" t="s">
        <v>95</v>
      </c>
      <c r="W31" s="420"/>
      <c r="X31" s="420" t="s">
        <v>95</v>
      </c>
      <c r="Y31" s="420"/>
      <c r="Z31" s="420"/>
      <c r="AA31" s="416"/>
      <c r="AB31" s="414" t="s">
        <v>134</v>
      </c>
      <c r="AC31" s="522">
        <v>1840</v>
      </c>
      <c r="AD31" s="527">
        <v>240</v>
      </c>
      <c r="AE31" s="527">
        <v>240</v>
      </c>
      <c r="AF31" s="524">
        <v>2320</v>
      </c>
    </row>
    <row r="32" spans="1:32" ht="15.75" customHeight="1">
      <c r="A32" s="359" t="s">
        <v>46</v>
      </c>
      <c r="B32" s="414" t="s">
        <v>87</v>
      </c>
      <c r="C32" s="415"/>
      <c r="D32" s="416" t="s">
        <v>87</v>
      </c>
      <c r="E32" s="415" t="s">
        <v>143</v>
      </c>
      <c r="F32" s="420" t="s">
        <v>90</v>
      </c>
      <c r="G32" s="416" t="s">
        <v>120</v>
      </c>
      <c r="H32" s="415" t="s">
        <v>132</v>
      </c>
      <c r="I32" s="416"/>
      <c r="J32" s="414" t="s">
        <v>146</v>
      </c>
      <c r="K32" s="415" t="s">
        <v>95</v>
      </c>
      <c r="L32" s="416" t="s">
        <v>95</v>
      </c>
      <c r="M32" s="414" t="s">
        <v>94</v>
      </c>
      <c r="N32" s="415" t="s">
        <v>92</v>
      </c>
      <c r="O32" s="420"/>
      <c r="P32" s="420"/>
      <c r="Q32" s="420" t="s">
        <v>90</v>
      </c>
      <c r="R32" s="416"/>
      <c r="S32" s="414" t="s">
        <v>94</v>
      </c>
      <c r="T32" s="414" t="s">
        <v>90</v>
      </c>
      <c r="U32" s="415" t="s">
        <v>92</v>
      </c>
      <c r="V32" s="420"/>
      <c r="W32" s="420"/>
      <c r="X32" s="420" t="s">
        <v>92</v>
      </c>
      <c r="Y32" s="420" t="s">
        <v>92</v>
      </c>
      <c r="Z32" s="420"/>
      <c r="AA32" s="416"/>
      <c r="AB32" s="414" t="s">
        <v>131</v>
      </c>
      <c r="AC32" s="522">
        <v>1840</v>
      </c>
      <c r="AD32" s="527">
        <v>240</v>
      </c>
      <c r="AE32" s="527">
        <v>240</v>
      </c>
      <c r="AF32" s="524">
        <v>2320</v>
      </c>
    </row>
    <row r="33" spans="1:32" ht="15.75" customHeight="1">
      <c r="A33" s="359" t="s">
        <v>47</v>
      </c>
      <c r="B33" s="414" t="s">
        <v>87</v>
      </c>
      <c r="C33" s="415"/>
      <c r="D33" s="416" t="s">
        <v>87</v>
      </c>
      <c r="E33" s="415" t="s">
        <v>147</v>
      </c>
      <c r="F33" s="420"/>
      <c r="G33" s="416" t="s">
        <v>120</v>
      </c>
      <c r="H33" s="415" t="s">
        <v>148</v>
      </c>
      <c r="I33" s="416"/>
      <c r="J33" s="414" t="s">
        <v>90</v>
      </c>
      <c r="K33" s="415" t="s">
        <v>95</v>
      </c>
      <c r="L33" s="416"/>
      <c r="M33" s="414" t="s">
        <v>94</v>
      </c>
      <c r="N33" s="415" t="s">
        <v>92</v>
      </c>
      <c r="O33" s="420"/>
      <c r="P33" s="420"/>
      <c r="Q33" s="420"/>
      <c r="R33" s="416" t="s">
        <v>131</v>
      </c>
      <c r="S33" s="414" t="s">
        <v>94</v>
      </c>
      <c r="T33" s="414" t="s">
        <v>94</v>
      </c>
      <c r="U33" s="415" t="s">
        <v>94</v>
      </c>
      <c r="V33" s="420"/>
      <c r="W33" s="420"/>
      <c r="X33" s="420" t="s">
        <v>95</v>
      </c>
      <c r="Y33" s="420"/>
      <c r="Z33" s="420" t="s">
        <v>92</v>
      </c>
      <c r="AA33" s="416"/>
      <c r="AB33" s="414" t="s">
        <v>149</v>
      </c>
      <c r="AC33" s="522">
        <v>1840</v>
      </c>
      <c r="AD33" s="527">
        <v>240</v>
      </c>
      <c r="AE33" s="527">
        <v>240</v>
      </c>
      <c r="AF33" s="524">
        <v>2320</v>
      </c>
    </row>
    <row r="34" spans="1:32" ht="15.75" customHeight="1">
      <c r="A34" s="359" t="s">
        <v>48</v>
      </c>
      <c r="B34" s="414" t="s">
        <v>87</v>
      </c>
      <c r="C34" s="415"/>
      <c r="D34" s="416" t="s">
        <v>87</v>
      </c>
      <c r="E34" s="415" t="s">
        <v>150</v>
      </c>
      <c r="F34" s="420"/>
      <c r="G34" s="416" t="s">
        <v>151</v>
      </c>
      <c r="H34" s="415" t="s">
        <v>130</v>
      </c>
      <c r="I34" s="416"/>
      <c r="J34" s="414" t="s">
        <v>96</v>
      </c>
      <c r="K34" s="415" t="s">
        <v>92</v>
      </c>
      <c r="L34" s="416"/>
      <c r="M34" s="414" t="s">
        <v>94</v>
      </c>
      <c r="N34" s="415"/>
      <c r="O34" s="420"/>
      <c r="P34" s="420"/>
      <c r="Q34" s="420"/>
      <c r="R34" s="416" t="s">
        <v>131</v>
      </c>
      <c r="S34" s="414" t="s">
        <v>94</v>
      </c>
      <c r="T34" s="414" t="s">
        <v>94</v>
      </c>
      <c r="U34" s="415" t="s">
        <v>95</v>
      </c>
      <c r="V34" s="420"/>
      <c r="W34" s="420"/>
      <c r="X34" s="420" t="s">
        <v>95</v>
      </c>
      <c r="Y34" s="420"/>
      <c r="Z34" s="420"/>
      <c r="AA34" s="416" t="s">
        <v>88</v>
      </c>
      <c r="AB34" s="414" t="s">
        <v>96</v>
      </c>
      <c r="AC34" s="522">
        <v>1840</v>
      </c>
      <c r="AD34" s="527">
        <v>240</v>
      </c>
      <c r="AE34" s="527">
        <v>240</v>
      </c>
      <c r="AF34" s="524">
        <v>2320</v>
      </c>
    </row>
    <row r="35" spans="1:32" ht="15.75" customHeight="1">
      <c r="A35" s="359" t="s">
        <v>49</v>
      </c>
      <c r="B35" s="414" t="s">
        <v>87</v>
      </c>
      <c r="C35" s="415" t="s">
        <v>87</v>
      </c>
      <c r="D35" s="416"/>
      <c r="E35" s="415" t="s">
        <v>152</v>
      </c>
      <c r="F35" s="420"/>
      <c r="G35" s="416" t="s">
        <v>88</v>
      </c>
      <c r="H35" s="415" t="s">
        <v>153</v>
      </c>
      <c r="I35" s="416"/>
      <c r="J35" s="414" t="s">
        <v>94</v>
      </c>
      <c r="K35" s="415" t="s">
        <v>95</v>
      </c>
      <c r="L35" s="416" t="s">
        <v>88</v>
      </c>
      <c r="M35" s="414" t="s">
        <v>154</v>
      </c>
      <c r="N35" s="415"/>
      <c r="O35" s="420"/>
      <c r="P35" s="420"/>
      <c r="Q35" s="420"/>
      <c r="R35" s="416" t="s">
        <v>101</v>
      </c>
      <c r="S35" s="414" t="s">
        <v>94</v>
      </c>
      <c r="T35" s="414" t="s">
        <v>94</v>
      </c>
      <c r="U35" s="415" t="s">
        <v>95</v>
      </c>
      <c r="V35" s="420" t="s">
        <v>92</v>
      </c>
      <c r="W35" s="420" t="s">
        <v>92</v>
      </c>
      <c r="X35" s="420"/>
      <c r="Y35" s="420"/>
      <c r="Z35" s="420"/>
      <c r="AA35" s="416"/>
      <c r="AB35" s="414" t="s">
        <v>137</v>
      </c>
      <c r="AC35" s="522">
        <v>1840</v>
      </c>
      <c r="AD35" s="527">
        <v>240</v>
      </c>
      <c r="AE35" s="527">
        <v>240</v>
      </c>
      <c r="AF35" s="524">
        <v>2320</v>
      </c>
    </row>
    <row r="36" spans="1:32" ht="15.75" customHeight="1">
      <c r="A36" s="360" t="s">
        <v>50</v>
      </c>
      <c r="B36" s="418" t="s">
        <v>87</v>
      </c>
      <c r="C36" s="355" t="s">
        <v>87</v>
      </c>
      <c r="D36" s="419"/>
      <c r="E36" s="355" t="s">
        <v>155</v>
      </c>
      <c r="F36" s="452"/>
      <c r="G36" s="419" t="s">
        <v>88</v>
      </c>
      <c r="H36" s="355" t="s">
        <v>156</v>
      </c>
      <c r="I36" s="419"/>
      <c r="J36" s="418" t="s">
        <v>94</v>
      </c>
      <c r="K36" s="355" t="s">
        <v>95</v>
      </c>
      <c r="L36" s="419" t="s">
        <v>88</v>
      </c>
      <c r="M36" s="418" t="s">
        <v>94</v>
      </c>
      <c r="N36" s="355"/>
      <c r="O36" s="452"/>
      <c r="P36" s="452"/>
      <c r="Q36" s="452"/>
      <c r="R36" s="419" t="s">
        <v>131</v>
      </c>
      <c r="S36" s="418" t="s">
        <v>94</v>
      </c>
      <c r="T36" s="418" t="s">
        <v>94</v>
      </c>
      <c r="U36" s="355"/>
      <c r="V36" s="452" t="s">
        <v>92</v>
      </c>
      <c r="W36" s="452" t="s">
        <v>92</v>
      </c>
      <c r="X36" s="452" t="s">
        <v>95</v>
      </c>
      <c r="Y36" s="452"/>
      <c r="Z36" s="452"/>
      <c r="AA36" s="419"/>
      <c r="AB36" s="418" t="s">
        <v>137</v>
      </c>
      <c r="AC36" s="582">
        <v>1840</v>
      </c>
      <c r="AD36" s="584">
        <v>240</v>
      </c>
      <c r="AE36" s="584">
        <v>240</v>
      </c>
      <c r="AF36" s="585">
        <v>2320</v>
      </c>
    </row>
  </sheetData>
  <mergeCells count="22">
    <mergeCell ref="A13:A14"/>
    <mergeCell ref="U13:AA13"/>
    <mergeCell ref="C25:D25"/>
    <mergeCell ref="E25:G25"/>
    <mergeCell ref="H25:I25"/>
    <mergeCell ref="K25:L25"/>
    <mergeCell ref="N25:R25"/>
    <mergeCell ref="U25:AA25"/>
    <mergeCell ref="C13:D13"/>
    <mergeCell ref="E13:G13"/>
    <mergeCell ref="H13:I13"/>
    <mergeCell ref="K13:L13"/>
    <mergeCell ref="N13:R13"/>
    <mergeCell ref="C1:D1"/>
    <mergeCell ref="K1:L1"/>
    <mergeCell ref="AC25:AF25"/>
    <mergeCell ref="AC13:AF13"/>
    <mergeCell ref="AC1:AF1"/>
    <mergeCell ref="E1:G1"/>
    <mergeCell ref="H1:I1"/>
    <mergeCell ref="N1:R1"/>
    <mergeCell ref="U1:AA1"/>
  </mergeCells>
  <pageMargins left="0.7" right="0.7" top="0.75" bottom="0.75" header="0.3" footer="0.3"/>
  <pageSetup paperSize="8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11C0-E4DF-44D8-9857-F3FF7E0D6E46}">
  <sheetPr>
    <pageSetUpPr fitToPage="1"/>
  </sheetPr>
  <dimension ref="A1:AB95"/>
  <sheetViews>
    <sheetView topLeftCell="Y1" workbookViewId="0">
      <selection activeCell="Y1" sqref="Y1"/>
    </sheetView>
  </sheetViews>
  <sheetFormatPr defaultRowHeight="15"/>
  <cols>
    <col min="2" max="2" width="12.140625" customWidth="1"/>
    <col min="3" max="3" width="10.140625" customWidth="1"/>
    <col min="4" max="4" width="11.28515625" customWidth="1"/>
    <col min="5" max="5" width="11.85546875" customWidth="1"/>
    <col min="6" max="7" width="11.5703125" customWidth="1"/>
    <col min="8" max="8" width="10.42578125" customWidth="1"/>
    <col min="10" max="11" width="10.42578125" customWidth="1"/>
    <col min="12" max="12" width="11.85546875" customWidth="1"/>
    <col min="13" max="13" width="11.28515625" customWidth="1"/>
    <col min="14" max="14" width="10" customWidth="1"/>
    <col min="15" max="15" width="11.28515625" customWidth="1"/>
    <col min="16" max="16" width="11" customWidth="1"/>
    <col min="17" max="17" width="10.140625" customWidth="1"/>
    <col min="18" max="18" width="11.28515625" customWidth="1"/>
    <col min="19" max="19" width="11.42578125" customWidth="1"/>
    <col min="20" max="20" width="11.7109375" customWidth="1"/>
    <col min="21" max="21" width="12.28515625" customWidth="1"/>
    <col min="22" max="22" width="10.28515625" customWidth="1"/>
    <col min="23" max="23" width="10.7109375" customWidth="1"/>
    <col min="25" max="25" width="60.5703125" customWidth="1"/>
    <col min="26" max="26" width="39.7109375" customWidth="1"/>
    <col min="27" max="27" width="36" customWidth="1"/>
    <col min="28" max="28" width="69.7109375" customWidth="1"/>
  </cols>
  <sheetData>
    <row r="1" spans="1:28" ht="15.75">
      <c r="A1" s="349"/>
      <c r="B1" s="228"/>
      <c r="C1" s="350"/>
      <c r="D1" s="646" t="s">
        <v>157</v>
      </c>
      <c r="E1" s="646"/>
      <c r="F1" s="646"/>
      <c r="G1" s="646"/>
      <c r="H1" s="647"/>
      <c r="I1" s="648" t="s">
        <v>158</v>
      </c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9"/>
      <c r="Y1" s="641" t="s">
        <v>159</v>
      </c>
      <c r="Z1" s="641"/>
      <c r="AA1" s="641"/>
      <c r="AB1" s="641"/>
    </row>
    <row r="2" spans="1:28" ht="15.75">
      <c r="A2" s="355"/>
      <c r="B2" s="227"/>
      <c r="C2" s="246" t="s">
        <v>160</v>
      </c>
      <c r="D2" s="246" t="s">
        <v>161</v>
      </c>
      <c r="E2" s="246" t="s">
        <v>162</v>
      </c>
      <c r="F2" s="246" t="s">
        <v>163</v>
      </c>
      <c r="G2" s="246" t="s">
        <v>164</v>
      </c>
      <c r="H2" s="338" t="s">
        <v>165</v>
      </c>
      <c r="I2" s="347" t="s">
        <v>166</v>
      </c>
      <c r="J2" s="246" t="s">
        <v>167</v>
      </c>
      <c r="K2" s="246" t="s">
        <v>168</v>
      </c>
      <c r="L2" s="246" t="s">
        <v>169</v>
      </c>
      <c r="M2" s="246" t="s">
        <v>170</v>
      </c>
      <c r="N2" s="246" t="s">
        <v>171</v>
      </c>
      <c r="O2" s="246" t="s">
        <v>172</v>
      </c>
      <c r="P2" s="246" t="s">
        <v>173</v>
      </c>
      <c r="Q2" s="246" t="s">
        <v>174</v>
      </c>
      <c r="R2" s="246" t="s">
        <v>175</v>
      </c>
      <c r="S2" s="246" t="s">
        <v>176</v>
      </c>
      <c r="T2" s="246" t="s">
        <v>177</v>
      </c>
      <c r="U2" s="246" t="s">
        <v>178</v>
      </c>
      <c r="V2" s="246" t="s">
        <v>179</v>
      </c>
      <c r="W2" s="361" t="s">
        <v>180</v>
      </c>
      <c r="Y2" s="300" t="s">
        <v>181</v>
      </c>
      <c r="Z2" s="301" t="s">
        <v>182</v>
      </c>
      <c r="AA2" s="302" t="s">
        <v>183</v>
      </c>
      <c r="AB2" s="303" t="s">
        <v>184</v>
      </c>
    </row>
    <row r="3" spans="1:28" ht="15.75">
      <c r="A3" s="645">
        <v>1</v>
      </c>
      <c r="B3" s="358" t="s">
        <v>21</v>
      </c>
      <c r="C3" s="331" t="s">
        <v>185</v>
      </c>
      <c r="D3" s="208" t="s">
        <v>186</v>
      </c>
      <c r="E3" s="208" t="s">
        <v>186</v>
      </c>
      <c r="F3" s="168" t="s">
        <v>187</v>
      </c>
      <c r="G3" s="168" t="s">
        <v>188</v>
      </c>
      <c r="H3" s="369" t="s">
        <v>189</v>
      </c>
      <c r="I3" s="331" t="s">
        <v>185</v>
      </c>
      <c r="J3" s="237" t="s">
        <v>185</v>
      </c>
      <c r="K3" s="237" t="s">
        <v>185</v>
      </c>
      <c r="L3" s="237" t="s">
        <v>185</v>
      </c>
      <c r="M3" s="237" t="s">
        <v>185</v>
      </c>
      <c r="N3" s="237" t="s">
        <v>185</v>
      </c>
      <c r="O3" s="237" t="s">
        <v>185</v>
      </c>
      <c r="P3" s="237" t="s">
        <v>185</v>
      </c>
      <c r="Q3" s="237" t="s">
        <v>185</v>
      </c>
      <c r="R3" s="237" t="s">
        <v>185</v>
      </c>
      <c r="S3" s="245" t="s">
        <v>190</v>
      </c>
      <c r="T3" s="169" t="s">
        <v>191</v>
      </c>
      <c r="U3" s="169" t="s">
        <v>191</v>
      </c>
      <c r="V3" s="169" t="s">
        <v>191</v>
      </c>
      <c r="W3" s="193" t="s">
        <v>71</v>
      </c>
      <c r="Y3" s="304" t="s">
        <v>192</v>
      </c>
      <c r="Z3" s="304" t="s">
        <v>192</v>
      </c>
      <c r="AA3" s="304" t="s">
        <v>193</v>
      </c>
      <c r="AB3" s="304" t="s">
        <v>193</v>
      </c>
    </row>
    <row r="4" spans="1:28" ht="15.75">
      <c r="A4" s="643"/>
      <c r="B4" s="359" t="s">
        <v>22</v>
      </c>
      <c r="C4" s="356" t="s">
        <v>185</v>
      </c>
      <c r="D4" s="209" t="s">
        <v>186</v>
      </c>
      <c r="E4" s="209" t="s">
        <v>186</v>
      </c>
      <c r="F4" s="160" t="s">
        <v>188</v>
      </c>
      <c r="G4" s="160" t="s">
        <v>187</v>
      </c>
      <c r="H4" s="334" t="s">
        <v>189</v>
      </c>
      <c r="I4" s="356" t="s">
        <v>185</v>
      </c>
      <c r="J4" s="234" t="s">
        <v>185</v>
      </c>
      <c r="K4" s="234" t="s">
        <v>185</v>
      </c>
      <c r="L4" s="234" t="s">
        <v>185</v>
      </c>
      <c r="M4" s="234" t="s">
        <v>185</v>
      </c>
      <c r="N4" s="234" t="s">
        <v>185</v>
      </c>
      <c r="O4" s="234" t="s">
        <v>185</v>
      </c>
      <c r="P4" s="234" t="s">
        <v>185</v>
      </c>
      <c r="Q4" s="234" t="s">
        <v>185</v>
      </c>
      <c r="R4" s="234" t="s">
        <v>185</v>
      </c>
      <c r="S4" s="176" t="s">
        <v>71</v>
      </c>
      <c r="T4" s="191" t="s">
        <v>80</v>
      </c>
      <c r="U4" s="161" t="s">
        <v>194</v>
      </c>
      <c r="V4" s="161" t="s">
        <v>191</v>
      </c>
      <c r="W4" s="171" t="s">
        <v>191</v>
      </c>
      <c r="Y4" s="305" t="s">
        <v>195</v>
      </c>
      <c r="Z4" s="305" t="s">
        <v>196</v>
      </c>
      <c r="AA4" s="305" t="s">
        <v>197</v>
      </c>
      <c r="AB4" s="305" t="s">
        <v>198</v>
      </c>
    </row>
    <row r="5" spans="1:28" ht="15.75">
      <c r="A5" s="643"/>
      <c r="B5" s="359" t="s">
        <v>23</v>
      </c>
      <c r="C5" s="356" t="s">
        <v>185</v>
      </c>
      <c r="D5" s="209" t="s">
        <v>186</v>
      </c>
      <c r="E5" s="209" t="s">
        <v>186</v>
      </c>
      <c r="F5" s="160" t="s">
        <v>188</v>
      </c>
      <c r="G5" s="160" t="s">
        <v>188</v>
      </c>
      <c r="H5" s="370" t="s">
        <v>71</v>
      </c>
      <c r="I5" s="356" t="s">
        <v>185</v>
      </c>
      <c r="J5" s="234" t="s">
        <v>185</v>
      </c>
      <c r="K5" s="234" t="s">
        <v>185</v>
      </c>
      <c r="L5" s="234" t="s">
        <v>185</v>
      </c>
      <c r="M5" s="234" t="s">
        <v>185</v>
      </c>
      <c r="N5" s="234" t="s">
        <v>185</v>
      </c>
      <c r="O5" s="234" t="s">
        <v>185</v>
      </c>
      <c r="P5" s="234" t="s">
        <v>185</v>
      </c>
      <c r="Q5" s="234" t="s">
        <v>185</v>
      </c>
      <c r="R5" s="234" t="s">
        <v>185</v>
      </c>
      <c r="S5" s="166" t="s">
        <v>189</v>
      </c>
      <c r="T5" s="161" t="s">
        <v>194</v>
      </c>
      <c r="U5" s="161" t="s">
        <v>191</v>
      </c>
      <c r="V5" s="161" t="s">
        <v>191</v>
      </c>
      <c r="W5" s="171" t="s">
        <v>191</v>
      </c>
      <c r="Y5" s="305" t="s">
        <v>199</v>
      </c>
      <c r="Z5" s="305" t="s">
        <v>200</v>
      </c>
      <c r="AA5" s="305"/>
      <c r="AB5" s="305" t="s">
        <v>201</v>
      </c>
    </row>
    <row r="6" spans="1:28" ht="15.75">
      <c r="A6" s="643"/>
      <c r="B6" s="359" t="s">
        <v>24</v>
      </c>
      <c r="C6" s="356" t="s">
        <v>185</v>
      </c>
      <c r="D6" s="209" t="s">
        <v>186</v>
      </c>
      <c r="E6" s="209" t="s">
        <v>186</v>
      </c>
      <c r="F6" s="160" t="s">
        <v>188</v>
      </c>
      <c r="G6" s="160" t="s">
        <v>188</v>
      </c>
      <c r="H6" s="333" t="s">
        <v>194</v>
      </c>
      <c r="I6" s="356" t="s">
        <v>185</v>
      </c>
      <c r="J6" s="234" t="s">
        <v>185</v>
      </c>
      <c r="K6" s="234" t="s">
        <v>185</v>
      </c>
      <c r="L6" s="234" t="s">
        <v>185</v>
      </c>
      <c r="M6" s="234" t="s">
        <v>185</v>
      </c>
      <c r="N6" s="234" t="s">
        <v>185</v>
      </c>
      <c r="O6" s="234" t="s">
        <v>185</v>
      </c>
      <c r="P6" s="234" t="s">
        <v>185</v>
      </c>
      <c r="Q6" s="234" t="s">
        <v>185</v>
      </c>
      <c r="R6" s="234" t="s">
        <v>185</v>
      </c>
      <c r="S6" s="166" t="s">
        <v>189</v>
      </c>
      <c r="T6" s="176" t="s">
        <v>71</v>
      </c>
      <c r="U6" s="161" t="s">
        <v>191</v>
      </c>
      <c r="V6" s="161" t="s">
        <v>191</v>
      </c>
      <c r="W6" s="171" t="s">
        <v>191</v>
      </c>
      <c r="Y6" s="306" t="s">
        <v>202</v>
      </c>
      <c r="Z6" s="305" t="s">
        <v>203</v>
      </c>
      <c r="AA6" s="305"/>
      <c r="AB6" s="305" t="s">
        <v>204</v>
      </c>
    </row>
    <row r="7" spans="1:28" ht="15.75">
      <c r="A7" s="643"/>
      <c r="B7" s="359" t="s">
        <v>25</v>
      </c>
      <c r="C7" s="356" t="s">
        <v>185</v>
      </c>
      <c r="D7" s="209" t="s">
        <v>186</v>
      </c>
      <c r="E7" s="209" t="s">
        <v>186</v>
      </c>
      <c r="F7" s="176" t="s">
        <v>71</v>
      </c>
      <c r="G7" s="161" t="s">
        <v>194</v>
      </c>
      <c r="H7" s="333" t="s">
        <v>191</v>
      </c>
      <c r="I7" s="356" t="s">
        <v>185</v>
      </c>
      <c r="J7" s="234" t="s">
        <v>185</v>
      </c>
      <c r="K7" s="234" t="s">
        <v>185</v>
      </c>
      <c r="L7" s="234" t="s">
        <v>185</v>
      </c>
      <c r="M7" s="234" t="s">
        <v>185</v>
      </c>
      <c r="N7" s="234" t="s">
        <v>185</v>
      </c>
      <c r="O7" s="234" t="s">
        <v>185</v>
      </c>
      <c r="P7" s="234" t="s">
        <v>185</v>
      </c>
      <c r="Q7" s="234" t="s">
        <v>185</v>
      </c>
      <c r="R7" s="234" t="s">
        <v>185</v>
      </c>
      <c r="S7" s="161" t="s">
        <v>191</v>
      </c>
      <c r="T7" s="166" t="s">
        <v>189</v>
      </c>
      <c r="U7" s="161" t="s">
        <v>191</v>
      </c>
      <c r="V7" s="160" t="s">
        <v>187</v>
      </c>
      <c r="W7" s="172" t="s">
        <v>188</v>
      </c>
      <c r="Y7" s="306" t="s">
        <v>205</v>
      </c>
      <c r="Z7" s="307"/>
      <c r="AA7" s="305"/>
      <c r="AB7" s="305" t="s">
        <v>206</v>
      </c>
    </row>
    <row r="8" spans="1:28" ht="15.75">
      <c r="A8" s="643"/>
      <c r="B8" s="359" t="s">
        <v>26</v>
      </c>
      <c r="C8" s="356" t="s">
        <v>185</v>
      </c>
      <c r="D8" s="209" t="s">
        <v>186</v>
      </c>
      <c r="E8" s="209" t="s">
        <v>186</v>
      </c>
      <c r="F8" s="235" t="s">
        <v>207</v>
      </c>
      <c r="G8" s="176" t="s">
        <v>71</v>
      </c>
      <c r="H8" s="333" t="s">
        <v>191</v>
      </c>
      <c r="I8" s="356" t="s">
        <v>185</v>
      </c>
      <c r="J8" s="234" t="s">
        <v>185</v>
      </c>
      <c r="K8" s="234" t="s">
        <v>185</v>
      </c>
      <c r="L8" s="234" t="s">
        <v>185</v>
      </c>
      <c r="M8" s="234" t="s">
        <v>185</v>
      </c>
      <c r="N8" s="234" t="s">
        <v>185</v>
      </c>
      <c r="O8" s="234" t="s">
        <v>185</v>
      </c>
      <c r="P8" s="234" t="s">
        <v>185</v>
      </c>
      <c r="Q8" s="234" t="s">
        <v>185</v>
      </c>
      <c r="R8" s="234" t="s">
        <v>185</v>
      </c>
      <c r="S8" s="161" t="s">
        <v>191</v>
      </c>
      <c r="T8" s="166" t="s">
        <v>189</v>
      </c>
      <c r="U8" s="161" t="s">
        <v>191</v>
      </c>
      <c r="V8" s="160" t="s">
        <v>188</v>
      </c>
      <c r="W8" s="172" t="s">
        <v>187</v>
      </c>
      <c r="Y8" s="305" t="s">
        <v>208</v>
      </c>
      <c r="Z8" s="307"/>
      <c r="AA8" s="307"/>
      <c r="AB8" s="305" t="s">
        <v>209</v>
      </c>
    </row>
    <row r="9" spans="1:28" ht="15.75">
      <c r="A9" s="643"/>
      <c r="B9" s="359" t="s">
        <v>27</v>
      </c>
      <c r="C9" s="356" t="s">
        <v>185</v>
      </c>
      <c r="D9" s="209" t="s">
        <v>186</v>
      </c>
      <c r="E9" s="209" t="s">
        <v>186</v>
      </c>
      <c r="F9" s="161" t="s">
        <v>191</v>
      </c>
      <c r="G9" s="161" t="s">
        <v>191</v>
      </c>
      <c r="H9" s="333" t="s">
        <v>191</v>
      </c>
      <c r="I9" s="356" t="s">
        <v>185</v>
      </c>
      <c r="J9" s="234" t="s">
        <v>185</v>
      </c>
      <c r="K9" s="234" t="s">
        <v>185</v>
      </c>
      <c r="L9" s="234" t="s">
        <v>185</v>
      </c>
      <c r="M9" s="234" t="s">
        <v>185</v>
      </c>
      <c r="N9" s="234" t="s">
        <v>185</v>
      </c>
      <c r="O9" s="234" t="s">
        <v>185</v>
      </c>
      <c r="P9" s="234" t="s">
        <v>185</v>
      </c>
      <c r="Q9" s="234" t="s">
        <v>185</v>
      </c>
      <c r="R9" s="234" t="s">
        <v>185</v>
      </c>
      <c r="S9" s="161" t="s">
        <v>194</v>
      </c>
      <c r="T9" s="160" t="s">
        <v>188</v>
      </c>
      <c r="U9" s="166" t="s">
        <v>189</v>
      </c>
      <c r="V9" s="160" t="s">
        <v>188</v>
      </c>
      <c r="W9" s="189" t="s">
        <v>76</v>
      </c>
      <c r="Y9" s="305" t="s">
        <v>210</v>
      </c>
      <c r="Z9" s="307"/>
      <c r="AA9" s="305"/>
      <c r="AB9" s="305"/>
    </row>
    <row r="10" spans="1:28" ht="15.75">
      <c r="A10" s="643"/>
      <c r="B10" s="359" t="s">
        <v>28</v>
      </c>
      <c r="C10" s="356" t="s">
        <v>185</v>
      </c>
      <c r="D10" s="209" t="s">
        <v>186</v>
      </c>
      <c r="E10" s="209" t="s">
        <v>186</v>
      </c>
      <c r="F10" s="161" t="s">
        <v>191</v>
      </c>
      <c r="G10" s="161" t="s">
        <v>191</v>
      </c>
      <c r="H10" s="333" t="s">
        <v>191</v>
      </c>
      <c r="I10" s="356" t="s">
        <v>185</v>
      </c>
      <c r="J10" s="234" t="s">
        <v>185</v>
      </c>
      <c r="K10" s="234" t="s">
        <v>185</v>
      </c>
      <c r="L10" s="234" t="s">
        <v>185</v>
      </c>
      <c r="M10" s="234" t="s">
        <v>185</v>
      </c>
      <c r="N10" s="234" t="s">
        <v>185</v>
      </c>
      <c r="O10" s="234" t="s">
        <v>185</v>
      </c>
      <c r="P10" s="234" t="s">
        <v>185</v>
      </c>
      <c r="Q10" s="234" t="s">
        <v>185</v>
      </c>
      <c r="R10" s="234" t="s">
        <v>185</v>
      </c>
      <c r="S10" s="161" t="s">
        <v>194</v>
      </c>
      <c r="T10" s="160" t="s">
        <v>188</v>
      </c>
      <c r="U10" s="166" t="s">
        <v>189</v>
      </c>
      <c r="V10" s="160" t="s">
        <v>188</v>
      </c>
      <c r="W10" s="189" t="s">
        <v>211</v>
      </c>
      <c r="Y10" s="306" t="s">
        <v>212</v>
      </c>
      <c r="Z10" s="307"/>
      <c r="AA10" s="305"/>
      <c r="AB10" s="305"/>
    </row>
    <row r="11" spans="1:28" ht="15.75">
      <c r="A11" s="643"/>
      <c r="B11" s="359" t="s">
        <v>29</v>
      </c>
      <c r="C11" s="356" t="s">
        <v>185</v>
      </c>
      <c r="D11" s="209" t="s">
        <v>186</v>
      </c>
      <c r="E11" s="209" t="s">
        <v>186</v>
      </c>
      <c r="F11" s="161" t="s">
        <v>194</v>
      </c>
      <c r="G11" s="161" t="s">
        <v>194</v>
      </c>
      <c r="H11" s="332" t="s">
        <v>187</v>
      </c>
      <c r="I11" s="356" t="s">
        <v>185</v>
      </c>
      <c r="J11" s="234" t="s">
        <v>185</v>
      </c>
      <c r="K11" s="234" t="s">
        <v>185</v>
      </c>
      <c r="L11" s="234" t="s">
        <v>185</v>
      </c>
      <c r="M11" s="234" t="s">
        <v>185</v>
      </c>
      <c r="N11" s="234" t="s">
        <v>185</v>
      </c>
      <c r="O11" s="234" t="s">
        <v>185</v>
      </c>
      <c r="P11" s="234" t="s">
        <v>185</v>
      </c>
      <c r="Q11" s="234" t="s">
        <v>185</v>
      </c>
      <c r="R11" s="234" t="s">
        <v>185</v>
      </c>
      <c r="S11" s="160" t="s">
        <v>188</v>
      </c>
      <c r="T11" s="191" t="s">
        <v>76</v>
      </c>
      <c r="U11" s="161" t="s">
        <v>191</v>
      </c>
      <c r="V11" s="166" t="s">
        <v>189</v>
      </c>
      <c r="W11" s="171" t="s">
        <v>191</v>
      </c>
      <c r="Y11" s="306" t="s">
        <v>213</v>
      </c>
      <c r="Z11" s="307"/>
      <c r="AA11" s="305"/>
      <c r="AB11" s="305"/>
    </row>
    <row r="12" spans="1:28" ht="15.75">
      <c r="A12" s="643"/>
      <c r="B12" s="378" t="s">
        <v>30</v>
      </c>
      <c r="C12" s="177" t="s">
        <v>185</v>
      </c>
      <c r="D12" s="210" t="s">
        <v>186</v>
      </c>
      <c r="E12" s="210" t="s">
        <v>186</v>
      </c>
      <c r="F12" s="250" t="s">
        <v>214</v>
      </c>
      <c r="G12" s="250" t="s">
        <v>214</v>
      </c>
      <c r="H12" s="379" t="s">
        <v>188</v>
      </c>
      <c r="I12" s="177" t="s">
        <v>185</v>
      </c>
      <c r="J12" s="163" t="s">
        <v>185</v>
      </c>
      <c r="K12" s="163" t="s">
        <v>185</v>
      </c>
      <c r="L12" s="163" t="s">
        <v>185</v>
      </c>
      <c r="M12" s="163" t="s">
        <v>185</v>
      </c>
      <c r="N12" s="163" t="s">
        <v>185</v>
      </c>
      <c r="O12" s="163" t="s">
        <v>185</v>
      </c>
      <c r="P12" s="163" t="s">
        <v>185</v>
      </c>
      <c r="Q12" s="163" t="s">
        <v>185</v>
      </c>
      <c r="R12" s="163" t="s">
        <v>185</v>
      </c>
      <c r="S12" s="205" t="s">
        <v>187</v>
      </c>
      <c r="T12" s="250" t="s">
        <v>214</v>
      </c>
      <c r="U12" s="250" t="s">
        <v>214</v>
      </c>
      <c r="V12" s="318" t="s">
        <v>189</v>
      </c>
      <c r="W12" s="380" t="s">
        <v>190</v>
      </c>
      <c r="Y12" s="305" t="s">
        <v>215</v>
      </c>
      <c r="Z12" s="305"/>
      <c r="AA12" s="305"/>
      <c r="AB12" s="305"/>
    </row>
    <row r="13" spans="1:28" ht="15.75">
      <c r="A13" s="643"/>
      <c r="B13" s="358" t="s">
        <v>31</v>
      </c>
      <c r="C13" s="331" t="s">
        <v>185</v>
      </c>
      <c r="D13" s="169" t="s">
        <v>216</v>
      </c>
      <c r="E13" s="169" t="s">
        <v>216</v>
      </c>
      <c r="F13" s="208" t="s">
        <v>186</v>
      </c>
      <c r="G13" s="208" t="s">
        <v>186</v>
      </c>
      <c r="H13" s="377" t="s">
        <v>188</v>
      </c>
      <c r="I13" s="331" t="s">
        <v>185</v>
      </c>
      <c r="J13" s="237" t="s">
        <v>185</v>
      </c>
      <c r="K13" s="237" t="s">
        <v>185</v>
      </c>
      <c r="L13" s="237" t="s">
        <v>185</v>
      </c>
      <c r="M13" s="237" t="s">
        <v>185</v>
      </c>
      <c r="N13" s="237" t="s">
        <v>185</v>
      </c>
      <c r="O13" s="237" t="s">
        <v>185</v>
      </c>
      <c r="P13" s="237" t="s">
        <v>185</v>
      </c>
      <c r="Q13" s="237" t="s">
        <v>185</v>
      </c>
      <c r="R13" s="237" t="s">
        <v>185</v>
      </c>
      <c r="S13" s="168" t="s">
        <v>188</v>
      </c>
      <c r="T13" s="245" t="s">
        <v>207</v>
      </c>
      <c r="U13" s="192" t="s">
        <v>71</v>
      </c>
      <c r="V13" s="169" t="s">
        <v>217</v>
      </c>
      <c r="W13" s="179" t="s">
        <v>189</v>
      </c>
      <c r="Y13" s="305"/>
      <c r="Z13" s="305"/>
      <c r="AA13" s="305"/>
      <c r="AB13" s="305"/>
    </row>
    <row r="14" spans="1:28" ht="15.75">
      <c r="A14" s="643"/>
      <c r="B14" s="359" t="s">
        <v>32</v>
      </c>
      <c r="C14" s="356" t="s">
        <v>185</v>
      </c>
      <c r="D14" s="161" t="s">
        <v>216</v>
      </c>
      <c r="E14" s="161" t="s">
        <v>216</v>
      </c>
      <c r="F14" s="209" t="s">
        <v>186</v>
      </c>
      <c r="G14" s="209" t="s">
        <v>186</v>
      </c>
      <c r="H14" s="332" t="s">
        <v>188</v>
      </c>
      <c r="I14" s="356" t="s">
        <v>185</v>
      </c>
      <c r="J14" s="234" t="s">
        <v>185</v>
      </c>
      <c r="K14" s="234" t="s">
        <v>185</v>
      </c>
      <c r="L14" s="234" t="s">
        <v>185</v>
      </c>
      <c r="M14" s="234" t="s">
        <v>185</v>
      </c>
      <c r="N14" s="234" t="s">
        <v>185</v>
      </c>
      <c r="O14" s="234" t="s">
        <v>185</v>
      </c>
      <c r="P14" s="234" t="s">
        <v>185</v>
      </c>
      <c r="Q14" s="234" t="s">
        <v>185</v>
      </c>
      <c r="R14" s="234" t="s">
        <v>185</v>
      </c>
      <c r="S14" s="160" t="s">
        <v>218</v>
      </c>
      <c r="T14" s="161" t="s">
        <v>216</v>
      </c>
      <c r="U14" s="161" t="s">
        <v>217</v>
      </c>
      <c r="V14" s="191" t="s">
        <v>76</v>
      </c>
      <c r="W14" s="173" t="s">
        <v>189</v>
      </c>
      <c r="Y14" s="305"/>
      <c r="Z14" s="307"/>
      <c r="AA14" s="305"/>
      <c r="AB14" s="305"/>
    </row>
    <row r="15" spans="1:28" ht="15.75">
      <c r="A15" s="643"/>
      <c r="B15" s="359" t="s">
        <v>33</v>
      </c>
      <c r="C15" s="356" t="s">
        <v>185</v>
      </c>
      <c r="D15" s="160" t="s">
        <v>187</v>
      </c>
      <c r="E15" s="160" t="s">
        <v>188</v>
      </c>
      <c r="F15" s="209" t="s">
        <v>186</v>
      </c>
      <c r="G15" s="209" t="s">
        <v>186</v>
      </c>
      <c r="H15" s="333" t="s">
        <v>216</v>
      </c>
      <c r="I15" s="356" t="s">
        <v>185</v>
      </c>
      <c r="J15" s="234" t="s">
        <v>185</v>
      </c>
      <c r="K15" s="234" t="s">
        <v>185</v>
      </c>
      <c r="L15" s="234" t="s">
        <v>185</v>
      </c>
      <c r="M15" s="234" t="s">
        <v>185</v>
      </c>
      <c r="N15" s="234" t="s">
        <v>185</v>
      </c>
      <c r="O15" s="234" t="s">
        <v>185</v>
      </c>
      <c r="P15" s="234" t="s">
        <v>185</v>
      </c>
      <c r="Q15" s="234" t="s">
        <v>185</v>
      </c>
      <c r="R15" s="234" t="s">
        <v>185</v>
      </c>
      <c r="S15" s="161" t="s">
        <v>216</v>
      </c>
      <c r="T15" s="191" t="s">
        <v>211</v>
      </c>
      <c r="U15" s="185" t="s">
        <v>219</v>
      </c>
      <c r="V15" s="161" t="s">
        <v>217</v>
      </c>
      <c r="W15" s="171" t="s">
        <v>217</v>
      </c>
      <c r="Y15" s="305"/>
      <c r="Z15" s="305"/>
      <c r="AA15" s="305"/>
      <c r="AB15" s="305"/>
    </row>
    <row r="16" spans="1:28" ht="15.75">
      <c r="A16" s="643"/>
      <c r="B16" s="359" t="s">
        <v>34</v>
      </c>
      <c r="C16" s="356" t="s">
        <v>185</v>
      </c>
      <c r="D16" s="160" t="s">
        <v>188</v>
      </c>
      <c r="E16" s="160" t="s">
        <v>187</v>
      </c>
      <c r="F16" s="209" t="s">
        <v>186</v>
      </c>
      <c r="G16" s="209" t="s">
        <v>186</v>
      </c>
      <c r="H16" s="333" t="s">
        <v>216</v>
      </c>
      <c r="I16" s="356" t="s">
        <v>185</v>
      </c>
      <c r="J16" s="234" t="s">
        <v>185</v>
      </c>
      <c r="K16" s="234" t="s">
        <v>185</v>
      </c>
      <c r="L16" s="234" t="s">
        <v>185</v>
      </c>
      <c r="M16" s="234" t="s">
        <v>185</v>
      </c>
      <c r="N16" s="234" t="s">
        <v>185</v>
      </c>
      <c r="O16" s="234" t="s">
        <v>185</v>
      </c>
      <c r="P16" s="234" t="s">
        <v>185</v>
      </c>
      <c r="Q16" s="234" t="s">
        <v>185</v>
      </c>
      <c r="R16" s="234" t="s">
        <v>185</v>
      </c>
      <c r="S16" s="161" t="s">
        <v>216</v>
      </c>
      <c r="T16" s="161" t="s">
        <v>216</v>
      </c>
      <c r="U16" s="185" t="s">
        <v>219</v>
      </c>
      <c r="V16" s="176" t="s">
        <v>71</v>
      </c>
      <c r="W16" s="171" t="s">
        <v>217</v>
      </c>
      <c r="Y16" s="305"/>
      <c r="Z16" s="305"/>
      <c r="AA16" s="305"/>
      <c r="AB16" s="305"/>
    </row>
    <row r="17" spans="1:28" ht="15.75">
      <c r="A17" s="643"/>
      <c r="B17" s="359" t="s">
        <v>35</v>
      </c>
      <c r="C17" s="356" t="s">
        <v>185</v>
      </c>
      <c r="D17" s="160" t="s">
        <v>188</v>
      </c>
      <c r="E17" s="160" t="s">
        <v>188</v>
      </c>
      <c r="F17" s="209" t="s">
        <v>186</v>
      </c>
      <c r="G17" s="209" t="s">
        <v>186</v>
      </c>
      <c r="H17" s="333" t="s">
        <v>217</v>
      </c>
      <c r="I17" s="356" t="s">
        <v>185</v>
      </c>
      <c r="J17" s="234" t="s">
        <v>185</v>
      </c>
      <c r="K17" s="234" t="s">
        <v>185</v>
      </c>
      <c r="L17" s="234" t="s">
        <v>185</v>
      </c>
      <c r="M17" s="234" t="s">
        <v>185</v>
      </c>
      <c r="N17" s="234" t="s">
        <v>185</v>
      </c>
      <c r="O17" s="234" t="s">
        <v>185</v>
      </c>
      <c r="P17" s="234" t="s">
        <v>185</v>
      </c>
      <c r="Q17" s="234" t="s">
        <v>185</v>
      </c>
      <c r="R17" s="234" t="s">
        <v>185</v>
      </c>
      <c r="S17" s="161" t="s">
        <v>217</v>
      </c>
      <c r="T17" s="161" t="s">
        <v>216</v>
      </c>
      <c r="U17" s="235" t="s">
        <v>207</v>
      </c>
      <c r="V17" s="191" t="s">
        <v>211</v>
      </c>
      <c r="W17" s="184" t="s">
        <v>219</v>
      </c>
      <c r="Y17" s="305"/>
      <c r="Z17" s="305"/>
      <c r="AA17" s="305"/>
      <c r="AB17" s="305"/>
    </row>
    <row r="18" spans="1:28" ht="15.75">
      <c r="A18" s="643"/>
      <c r="B18" s="359" t="s">
        <v>36</v>
      </c>
      <c r="C18" s="356" t="s">
        <v>185</v>
      </c>
      <c r="D18" s="160" t="s">
        <v>188</v>
      </c>
      <c r="E18" s="160" t="s">
        <v>188</v>
      </c>
      <c r="F18" s="209" t="s">
        <v>186</v>
      </c>
      <c r="G18" s="209" t="s">
        <v>186</v>
      </c>
      <c r="H18" s="371" t="s">
        <v>207</v>
      </c>
      <c r="I18" s="356" t="s">
        <v>185</v>
      </c>
      <c r="J18" s="234" t="s">
        <v>185</v>
      </c>
      <c r="K18" s="234" t="s">
        <v>185</v>
      </c>
      <c r="L18" s="234" t="s">
        <v>185</v>
      </c>
      <c r="M18" s="234" t="s">
        <v>185</v>
      </c>
      <c r="N18" s="234" t="s">
        <v>185</v>
      </c>
      <c r="O18" s="234" t="s">
        <v>185</v>
      </c>
      <c r="P18" s="234" t="s">
        <v>185</v>
      </c>
      <c r="Q18" s="234" t="s">
        <v>185</v>
      </c>
      <c r="R18" s="234" t="s">
        <v>185</v>
      </c>
      <c r="S18" s="161" t="s">
        <v>216</v>
      </c>
      <c r="T18" s="161" t="s">
        <v>216</v>
      </c>
      <c r="U18" s="161" t="s">
        <v>216</v>
      </c>
      <c r="V18" s="161" t="s">
        <v>217</v>
      </c>
      <c r="W18" s="184" t="s">
        <v>219</v>
      </c>
      <c r="Y18" s="305"/>
      <c r="Z18" s="305"/>
      <c r="AA18" s="305"/>
      <c r="AB18" s="305"/>
    </row>
    <row r="19" spans="1:28" ht="15.75">
      <c r="A19" s="643"/>
      <c r="B19" s="359" t="s">
        <v>37</v>
      </c>
      <c r="C19" s="356" t="s">
        <v>185</v>
      </c>
      <c r="D19" s="161" t="s">
        <v>217</v>
      </c>
      <c r="E19" s="176" t="s">
        <v>71</v>
      </c>
      <c r="F19" s="209" t="s">
        <v>186</v>
      </c>
      <c r="G19" s="209" t="s">
        <v>186</v>
      </c>
      <c r="H19" s="333" t="s">
        <v>216</v>
      </c>
      <c r="I19" s="356" t="s">
        <v>185</v>
      </c>
      <c r="J19" s="234" t="s">
        <v>185</v>
      </c>
      <c r="K19" s="234" t="s">
        <v>185</v>
      </c>
      <c r="L19" s="234" t="s">
        <v>185</v>
      </c>
      <c r="M19" s="234" t="s">
        <v>185</v>
      </c>
      <c r="N19" s="234" t="s">
        <v>185</v>
      </c>
      <c r="O19" s="234" t="s">
        <v>185</v>
      </c>
      <c r="P19" s="234" t="s">
        <v>185</v>
      </c>
      <c r="Q19" s="234" t="s">
        <v>185</v>
      </c>
      <c r="R19" s="234" t="s">
        <v>185</v>
      </c>
      <c r="S19" s="185" t="s">
        <v>219</v>
      </c>
      <c r="T19" s="160" t="s">
        <v>187</v>
      </c>
      <c r="U19" s="160" t="s">
        <v>188</v>
      </c>
      <c r="V19" s="161" t="s">
        <v>216</v>
      </c>
      <c r="W19" s="171" t="s">
        <v>216</v>
      </c>
      <c r="Y19" s="308" t="s">
        <v>220</v>
      </c>
      <c r="Z19" s="309" t="s">
        <v>221</v>
      </c>
      <c r="AA19" s="310" t="s">
        <v>222</v>
      </c>
      <c r="AB19" s="311" t="s">
        <v>223</v>
      </c>
    </row>
    <row r="20" spans="1:28" ht="15.75">
      <c r="A20" s="643"/>
      <c r="B20" s="359" t="s">
        <v>38</v>
      </c>
      <c r="C20" s="356" t="s">
        <v>185</v>
      </c>
      <c r="D20" s="176" t="s">
        <v>71</v>
      </c>
      <c r="E20" s="236" t="s">
        <v>207</v>
      </c>
      <c r="F20" s="209" t="s">
        <v>186</v>
      </c>
      <c r="G20" s="209" t="s">
        <v>186</v>
      </c>
      <c r="H20" s="333" t="s">
        <v>216</v>
      </c>
      <c r="I20" s="356" t="s">
        <v>185</v>
      </c>
      <c r="J20" s="234" t="s">
        <v>185</v>
      </c>
      <c r="K20" s="234" t="s">
        <v>185</v>
      </c>
      <c r="L20" s="234" t="s">
        <v>185</v>
      </c>
      <c r="M20" s="234" t="s">
        <v>185</v>
      </c>
      <c r="N20" s="234" t="s">
        <v>185</v>
      </c>
      <c r="O20" s="234" t="s">
        <v>185</v>
      </c>
      <c r="P20" s="234" t="s">
        <v>185</v>
      </c>
      <c r="Q20" s="234" t="s">
        <v>185</v>
      </c>
      <c r="R20" s="234" t="s">
        <v>185</v>
      </c>
      <c r="S20" s="185" t="s">
        <v>219</v>
      </c>
      <c r="T20" s="160" t="s">
        <v>188</v>
      </c>
      <c r="U20" s="160" t="s">
        <v>187</v>
      </c>
      <c r="V20" s="161" t="s">
        <v>216</v>
      </c>
      <c r="W20" s="171" t="s">
        <v>216</v>
      </c>
      <c r="Y20" s="304" t="s">
        <v>224</v>
      </c>
      <c r="Z20" s="304" t="s">
        <v>224</v>
      </c>
      <c r="AA20" s="304" t="s">
        <v>224</v>
      </c>
      <c r="AB20" s="304" t="s">
        <v>193</v>
      </c>
    </row>
    <row r="21" spans="1:28" ht="15.75">
      <c r="A21" s="643"/>
      <c r="B21" s="359" t="s">
        <v>39</v>
      </c>
      <c r="C21" s="356" t="s">
        <v>185</v>
      </c>
      <c r="D21" s="249" t="s">
        <v>225</v>
      </c>
      <c r="E21" s="249" t="s">
        <v>225</v>
      </c>
      <c r="F21" s="209" t="s">
        <v>186</v>
      </c>
      <c r="G21" s="209" t="s">
        <v>186</v>
      </c>
      <c r="H21" s="372" t="s">
        <v>225</v>
      </c>
      <c r="I21" s="356" t="s">
        <v>185</v>
      </c>
      <c r="J21" s="234" t="s">
        <v>185</v>
      </c>
      <c r="K21" s="234" t="s">
        <v>185</v>
      </c>
      <c r="L21" s="234" t="s">
        <v>185</v>
      </c>
      <c r="M21" s="234" t="s">
        <v>185</v>
      </c>
      <c r="N21" s="234" t="s">
        <v>185</v>
      </c>
      <c r="O21" s="234" t="s">
        <v>185</v>
      </c>
      <c r="P21" s="234" t="s">
        <v>185</v>
      </c>
      <c r="Q21" s="234" t="s">
        <v>185</v>
      </c>
      <c r="R21" s="234" t="s">
        <v>185</v>
      </c>
      <c r="S21" s="249" t="s">
        <v>225</v>
      </c>
      <c r="T21" s="185" t="s">
        <v>219</v>
      </c>
      <c r="U21" s="160" t="s">
        <v>188</v>
      </c>
      <c r="V21" s="235" t="s">
        <v>207</v>
      </c>
      <c r="W21" s="172" t="s">
        <v>188</v>
      </c>
      <c r="Y21" t="s">
        <v>226</v>
      </c>
      <c r="Z21" s="305" t="s">
        <v>227</v>
      </c>
      <c r="AA21" s="305" t="s">
        <v>228</v>
      </c>
      <c r="AB21" s="305" t="s">
        <v>229</v>
      </c>
    </row>
    <row r="22" spans="1:28" ht="15.75">
      <c r="A22" s="643"/>
      <c r="B22" s="378" t="s">
        <v>40</v>
      </c>
      <c r="C22" s="177" t="s">
        <v>185</v>
      </c>
      <c r="D22" s="249" t="s">
        <v>225</v>
      </c>
      <c r="E22" s="249" t="s">
        <v>225</v>
      </c>
      <c r="F22" s="210" t="s">
        <v>186</v>
      </c>
      <c r="G22" s="210" t="s">
        <v>186</v>
      </c>
      <c r="H22" s="382" t="s">
        <v>225</v>
      </c>
      <c r="I22" s="177" t="s">
        <v>185</v>
      </c>
      <c r="J22" s="163" t="s">
        <v>185</v>
      </c>
      <c r="K22" s="163" t="s">
        <v>185</v>
      </c>
      <c r="L22" s="163" t="s">
        <v>185</v>
      </c>
      <c r="M22" s="163" t="s">
        <v>185</v>
      </c>
      <c r="N22" s="163" t="s">
        <v>185</v>
      </c>
      <c r="O22" s="163" t="s">
        <v>185</v>
      </c>
      <c r="P22" s="163" t="s">
        <v>185</v>
      </c>
      <c r="Q22" s="163" t="s">
        <v>185</v>
      </c>
      <c r="R22" s="163" t="s">
        <v>185</v>
      </c>
      <c r="S22" s="250" t="s">
        <v>225</v>
      </c>
      <c r="T22" s="204" t="s">
        <v>219</v>
      </c>
      <c r="U22" s="205" t="s">
        <v>188</v>
      </c>
      <c r="V22" s="250" t="s">
        <v>225</v>
      </c>
      <c r="W22" s="206" t="s">
        <v>218</v>
      </c>
      <c r="Y22" s="305" t="s">
        <v>230</v>
      </c>
      <c r="Z22" s="305" t="s">
        <v>231</v>
      </c>
      <c r="AA22" s="305" t="s">
        <v>232</v>
      </c>
      <c r="AB22" s="305"/>
    </row>
    <row r="23" spans="1:28" ht="15.75">
      <c r="A23" s="643"/>
      <c r="B23" s="358" t="s">
        <v>41</v>
      </c>
      <c r="C23" s="331" t="s">
        <v>185</v>
      </c>
      <c r="D23" s="186" t="s">
        <v>233</v>
      </c>
      <c r="E23" s="186" t="s">
        <v>233</v>
      </c>
      <c r="F23" s="186" t="s">
        <v>233</v>
      </c>
      <c r="G23" s="213" t="s">
        <v>189</v>
      </c>
      <c r="H23" s="381" t="s">
        <v>186</v>
      </c>
      <c r="I23" s="331" t="s">
        <v>185</v>
      </c>
      <c r="J23" s="237" t="s">
        <v>185</v>
      </c>
      <c r="K23" s="237" t="s">
        <v>185</v>
      </c>
      <c r="L23" s="237" t="s">
        <v>185</v>
      </c>
      <c r="M23" s="237" t="s">
        <v>185</v>
      </c>
      <c r="N23" s="237" t="s">
        <v>185</v>
      </c>
      <c r="O23" s="237" t="s">
        <v>185</v>
      </c>
      <c r="P23" s="237" t="s">
        <v>185</v>
      </c>
      <c r="Q23" s="237" t="s">
        <v>185</v>
      </c>
      <c r="R23" s="237" t="s">
        <v>185</v>
      </c>
      <c r="S23" s="208" t="s">
        <v>186</v>
      </c>
      <c r="T23" s="169" t="s">
        <v>234</v>
      </c>
      <c r="U23" s="168" t="s">
        <v>218</v>
      </c>
      <c r="V23" s="168" t="s">
        <v>218</v>
      </c>
      <c r="W23" s="251" t="s">
        <v>234</v>
      </c>
      <c r="Y23" s="305" t="s">
        <v>235</v>
      </c>
      <c r="Z23" s="305" t="s">
        <v>236</v>
      </c>
      <c r="AA23" s="305" t="s">
        <v>237</v>
      </c>
      <c r="AB23" s="305"/>
    </row>
    <row r="24" spans="1:28" ht="15.75">
      <c r="A24" s="643"/>
      <c r="B24" s="359" t="s">
        <v>42</v>
      </c>
      <c r="C24" s="356" t="s">
        <v>185</v>
      </c>
      <c r="D24" s="162" t="s">
        <v>233</v>
      </c>
      <c r="E24" s="162" t="s">
        <v>233</v>
      </c>
      <c r="F24" s="162" t="s">
        <v>233</v>
      </c>
      <c r="G24" s="166" t="s">
        <v>189</v>
      </c>
      <c r="H24" s="373" t="s">
        <v>186</v>
      </c>
      <c r="I24" s="356" t="s">
        <v>185</v>
      </c>
      <c r="J24" s="234" t="s">
        <v>185</v>
      </c>
      <c r="K24" s="234" t="s">
        <v>185</v>
      </c>
      <c r="L24" s="234" t="s">
        <v>185</v>
      </c>
      <c r="M24" s="234" t="s">
        <v>185</v>
      </c>
      <c r="N24" s="234" t="s">
        <v>185</v>
      </c>
      <c r="O24" s="234" t="s">
        <v>185</v>
      </c>
      <c r="P24" s="234" t="s">
        <v>185</v>
      </c>
      <c r="Q24" s="234" t="s">
        <v>185</v>
      </c>
      <c r="R24" s="234" t="s">
        <v>185</v>
      </c>
      <c r="S24" s="209" t="s">
        <v>186</v>
      </c>
      <c r="T24" s="530" t="s">
        <v>234</v>
      </c>
      <c r="U24" s="203" t="s">
        <v>234</v>
      </c>
      <c r="V24" s="203" t="s">
        <v>234</v>
      </c>
      <c r="W24" s="351" t="s">
        <v>81</v>
      </c>
      <c r="Y24" t="s">
        <v>238</v>
      </c>
      <c r="Z24" s="305" t="s">
        <v>239</v>
      </c>
      <c r="AA24" s="305"/>
      <c r="AB24" s="305"/>
    </row>
    <row r="25" spans="1:28" ht="15.75">
      <c r="A25" s="643"/>
      <c r="B25" s="359" t="s">
        <v>43</v>
      </c>
      <c r="C25" s="356" t="s">
        <v>185</v>
      </c>
      <c r="D25" s="162" t="s">
        <v>233</v>
      </c>
      <c r="E25" s="162" t="s">
        <v>233</v>
      </c>
      <c r="F25" s="166" t="s">
        <v>189</v>
      </c>
      <c r="G25" s="160" t="s">
        <v>218</v>
      </c>
      <c r="H25" s="332" t="s">
        <v>188</v>
      </c>
      <c r="I25" s="356" t="s">
        <v>185</v>
      </c>
      <c r="J25" s="234" t="s">
        <v>185</v>
      </c>
      <c r="K25" s="234" t="s">
        <v>185</v>
      </c>
      <c r="L25" s="234" t="s">
        <v>185</v>
      </c>
      <c r="M25" s="234" t="s">
        <v>185</v>
      </c>
      <c r="N25" s="234" t="s">
        <v>185</v>
      </c>
      <c r="O25" s="234" t="s">
        <v>185</v>
      </c>
      <c r="P25" s="234" t="s">
        <v>185</v>
      </c>
      <c r="Q25" s="234" t="s">
        <v>185</v>
      </c>
      <c r="R25" s="234" t="s">
        <v>185</v>
      </c>
      <c r="S25" s="209" t="s">
        <v>186</v>
      </c>
      <c r="T25" s="209" t="s">
        <v>186</v>
      </c>
      <c r="U25" s="162" t="s">
        <v>233</v>
      </c>
      <c r="V25" s="162" t="s">
        <v>233</v>
      </c>
      <c r="W25" s="187" t="s">
        <v>233</v>
      </c>
      <c r="Y25" s="305" t="s">
        <v>240</v>
      </c>
      <c r="Z25" s="305" t="s">
        <v>241</v>
      </c>
      <c r="AA25" s="305"/>
      <c r="AB25" s="305"/>
    </row>
    <row r="26" spans="1:28" ht="15.75" customHeight="1">
      <c r="A26" s="643"/>
      <c r="B26" s="359" t="s">
        <v>44</v>
      </c>
      <c r="C26" s="356" t="s">
        <v>185</v>
      </c>
      <c r="D26" s="162" t="s">
        <v>233</v>
      </c>
      <c r="E26" s="162" t="s">
        <v>233</v>
      </c>
      <c r="F26" s="166" t="s">
        <v>189</v>
      </c>
      <c r="G26" s="160" t="s">
        <v>242</v>
      </c>
      <c r="H26" s="332" t="s">
        <v>242</v>
      </c>
      <c r="I26" s="356" t="s">
        <v>185</v>
      </c>
      <c r="J26" s="234" t="s">
        <v>185</v>
      </c>
      <c r="K26" s="234" t="s">
        <v>185</v>
      </c>
      <c r="L26" s="234" t="s">
        <v>185</v>
      </c>
      <c r="M26" s="234" t="s">
        <v>185</v>
      </c>
      <c r="N26" s="234" t="s">
        <v>185</v>
      </c>
      <c r="O26" s="234" t="s">
        <v>185</v>
      </c>
      <c r="P26" s="234" t="s">
        <v>185</v>
      </c>
      <c r="Q26" s="234" t="s">
        <v>185</v>
      </c>
      <c r="R26" s="234" t="s">
        <v>185</v>
      </c>
      <c r="S26" s="209" t="s">
        <v>186</v>
      </c>
      <c r="T26" s="209" t="s">
        <v>186</v>
      </c>
      <c r="U26" s="162" t="s">
        <v>233</v>
      </c>
      <c r="V26" s="162" t="s">
        <v>233</v>
      </c>
      <c r="W26" s="187" t="s">
        <v>233</v>
      </c>
      <c r="Y26" s="305" t="s">
        <v>243</v>
      </c>
      <c r="Z26" s="305" t="s">
        <v>244</v>
      </c>
      <c r="AA26" s="305"/>
      <c r="AB26" s="305"/>
    </row>
    <row r="27" spans="1:28" ht="15.75">
      <c r="A27" s="643"/>
      <c r="B27" s="359" t="s">
        <v>45</v>
      </c>
      <c r="C27" s="356" t="s">
        <v>185</v>
      </c>
      <c r="D27" s="162" t="s">
        <v>233</v>
      </c>
      <c r="E27" s="166" t="s">
        <v>189</v>
      </c>
      <c r="F27" s="162" t="s">
        <v>245</v>
      </c>
      <c r="G27" s="162" t="s">
        <v>233</v>
      </c>
      <c r="H27" s="373" t="s">
        <v>186</v>
      </c>
      <c r="I27" s="356" t="s">
        <v>185</v>
      </c>
      <c r="J27" s="234" t="s">
        <v>185</v>
      </c>
      <c r="K27" s="234" t="s">
        <v>185</v>
      </c>
      <c r="L27" s="234" t="s">
        <v>185</v>
      </c>
      <c r="M27" s="234" t="s">
        <v>185</v>
      </c>
      <c r="N27" s="234" t="s">
        <v>185</v>
      </c>
      <c r="O27" s="234" t="s">
        <v>185</v>
      </c>
      <c r="P27" s="234" t="s">
        <v>185</v>
      </c>
      <c r="Q27" s="234" t="s">
        <v>185</v>
      </c>
      <c r="R27" s="234" t="s">
        <v>185</v>
      </c>
      <c r="S27" s="209" t="s">
        <v>186</v>
      </c>
      <c r="T27" s="160" t="s">
        <v>242</v>
      </c>
      <c r="U27" s="160" t="s">
        <v>242</v>
      </c>
      <c r="V27" s="162" t="s">
        <v>233</v>
      </c>
      <c r="W27" s="187" t="s">
        <v>233</v>
      </c>
      <c r="Y27" s="305" t="s">
        <v>246</v>
      </c>
      <c r="Z27" s="305" t="s">
        <v>247</v>
      </c>
      <c r="AA27" s="305"/>
      <c r="AB27" s="305"/>
    </row>
    <row r="28" spans="1:28" ht="15.75">
      <c r="A28" s="643"/>
      <c r="B28" s="359" t="s">
        <v>46</v>
      </c>
      <c r="C28" s="356" t="s">
        <v>185</v>
      </c>
      <c r="D28" s="160" t="s">
        <v>242</v>
      </c>
      <c r="E28" s="166" t="s">
        <v>189</v>
      </c>
      <c r="F28" s="162" t="s">
        <v>245</v>
      </c>
      <c r="G28" s="200" t="s">
        <v>233</v>
      </c>
      <c r="H28" s="373" t="s">
        <v>186</v>
      </c>
      <c r="I28" s="356" t="s">
        <v>185</v>
      </c>
      <c r="J28" s="234" t="s">
        <v>185</v>
      </c>
      <c r="K28" s="234" t="s">
        <v>185</v>
      </c>
      <c r="L28" s="234" t="s">
        <v>185</v>
      </c>
      <c r="M28" s="234" t="s">
        <v>185</v>
      </c>
      <c r="N28" s="234" t="s">
        <v>185</v>
      </c>
      <c r="O28" s="234" t="s">
        <v>185</v>
      </c>
      <c r="P28" s="234" t="s">
        <v>185</v>
      </c>
      <c r="Q28" s="234" t="s">
        <v>185</v>
      </c>
      <c r="R28" s="234" t="s">
        <v>185</v>
      </c>
      <c r="S28" s="209" t="s">
        <v>186</v>
      </c>
      <c r="T28" s="160" t="s">
        <v>218</v>
      </c>
      <c r="U28" s="162" t="s">
        <v>233</v>
      </c>
      <c r="V28" s="162" t="s">
        <v>233</v>
      </c>
      <c r="W28" s="187" t="s">
        <v>233</v>
      </c>
      <c r="Y28" s="305" t="s">
        <v>248</v>
      </c>
      <c r="Z28" s="305" t="s">
        <v>249</v>
      </c>
      <c r="AA28" s="305"/>
      <c r="AB28" s="305"/>
    </row>
    <row r="29" spans="1:28" ht="15.75">
      <c r="A29" s="643"/>
      <c r="B29" s="359" t="s">
        <v>47</v>
      </c>
      <c r="C29" s="356" t="s">
        <v>185</v>
      </c>
      <c r="D29" s="162" t="s">
        <v>245</v>
      </c>
      <c r="E29" s="160" t="s">
        <v>218</v>
      </c>
      <c r="F29" s="160" t="s">
        <v>218</v>
      </c>
      <c r="G29" s="162" t="s">
        <v>245</v>
      </c>
      <c r="H29" s="374" t="s">
        <v>219</v>
      </c>
      <c r="I29" s="356" t="s">
        <v>185</v>
      </c>
      <c r="J29" s="234" t="s">
        <v>185</v>
      </c>
      <c r="K29" s="234" t="s">
        <v>185</v>
      </c>
      <c r="L29" s="234" t="s">
        <v>185</v>
      </c>
      <c r="M29" s="234" t="s">
        <v>185</v>
      </c>
      <c r="N29" s="234" t="s">
        <v>185</v>
      </c>
      <c r="O29" s="234" t="s">
        <v>185</v>
      </c>
      <c r="P29" s="234" t="s">
        <v>185</v>
      </c>
      <c r="Q29" s="234" t="s">
        <v>185</v>
      </c>
      <c r="R29" s="234" t="s">
        <v>185</v>
      </c>
      <c r="S29" s="209" t="s">
        <v>186</v>
      </c>
      <c r="T29" s="209" t="s">
        <v>186</v>
      </c>
      <c r="U29" s="162" t="s">
        <v>233</v>
      </c>
      <c r="V29" s="162" t="s">
        <v>233</v>
      </c>
      <c r="W29" s="187" t="s">
        <v>233</v>
      </c>
      <c r="Y29" s="305" t="s">
        <v>250</v>
      </c>
      <c r="Z29" s="305"/>
      <c r="AA29" s="305"/>
      <c r="AB29" s="305"/>
    </row>
    <row r="30" spans="1:28" ht="15.75">
      <c r="A30" s="643"/>
      <c r="B30" s="359" t="s">
        <v>48</v>
      </c>
      <c r="C30" s="356" t="s">
        <v>185</v>
      </c>
      <c r="D30" s="162" t="s">
        <v>245</v>
      </c>
      <c r="E30" s="160" t="s">
        <v>242</v>
      </c>
      <c r="F30" s="160" t="s">
        <v>242</v>
      </c>
      <c r="G30" s="162" t="s">
        <v>245</v>
      </c>
      <c r="H30" s="374" t="s">
        <v>219</v>
      </c>
      <c r="I30" s="356" t="s">
        <v>185</v>
      </c>
      <c r="J30" s="234" t="s">
        <v>185</v>
      </c>
      <c r="K30" s="234" t="s">
        <v>185</v>
      </c>
      <c r="L30" s="234" t="s">
        <v>185</v>
      </c>
      <c r="M30" s="234" t="s">
        <v>185</v>
      </c>
      <c r="N30" s="234" t="s">
        <v>185</v>
      </c>
      <c r="O30" s="234" t="s">
        <v>185</v>
      </c>
      <c r="P30" s="234" t="s">
        <v>185</v>
      </c>
      <c r="Q30" s="234" t="s">
        <v>185</v>
      </c>
      <c r="R30" s="234" t="s">
        <v>185</v>
      </c>
      <c r="S30" s="209" t="s">
        <v>186</v>
      </c>
      <c r="T30" s="209" t="s">
        <v>186</v>
      </c>
      <c r="U30" s="191" t="s">
        <v>251</v>
      </c>
      <c r="V30" s="162" t="s">
        <v>233</v>
      </c>
      <c r="W30" s="187" t="s">
        <v>233</v>
      </c>
      <c r="Y30" s="305" t="s">
        <v>252</v>
      </c>
      <c r="Z30" s="305"/>
      <c r="AA30" s="305"/>
      <c r="AB30" s="305"/>
    </row>
    <row r="31" spans="1:28" ht="15.75">
      <c r="A31" s="643"/>
      <c r="B31" s="359" t="s">
        <v>49</v>
      </c>
      <c r="C31" s="356" t="s">
        <v>185</v>
      </c>
      <c r="D31" s="529" t="s">
        <v>234</v>
      </c>
      <c r="E31" s="529" t="s">
        <v>234</v>
      </c>
      <c r="F31" s="270" t="s">
        <v>234</v>
      </c>
      <c r="G31" s="235" t="s">
        <v>207</v>
      </c>
      <c r="H31" s="373" t="s">
        <v>186</v>
      </c>
      <c r="I31" s="356" t="s">
        <v>185</v>
      </c>
      <c r="J31" s="234" t="s">
        <v>185</v>
      </c>
      <c r="K31" s="234" t="s">
        <v>185</v>
      </c>
      <c r="L31" s="234" t="s">
        <v>185</v>
      </c>
      <c r="M31" s="234" t="s">
        <v>185</v>
      </c>
      <c r="N31" s="234" t="s">
        <v>185</v>
      </c>
      <c r="O31" s="234" t="s">
        <v>185</v>
      </c>
      <c r="P31" s="234" t="s">
        <v>185</v>
      </c>
      <c r="Q31" s="234" t="s">
        <v>185</v>
      </c>
      <c r="R31" s="234" t="s">
        <v>185</v>
      </c>
      <c r="S31" s="209" t="s">
        <v>186</v>
      </c>
      <c r="T31" s="274" t="s">
        <v>253</v>
      </c>
      <c r="U31" s="274" t="s">
        <v>253</v>
      </c>
      <c r="V31" s="185" t="s">
        <v>219</v>
      </c>
      <c r="W31" s="271" t="s">
        <v>234</v>
      </c>
      <c r="Y31" t="s">
        <v>254</v>
      </c>
      <c r="Z31" s="305"/>
      <c r="AA31" s="305"/>
      <c r="AB31" s="305"/>
    </row>
    <row r="32" spans="1:28" ht="15.75">
      <c r="A32" s="643"/>
      <c r="B32" s="360" t="s">
        <v>50</v>
      </c>
      <c r="C32" s="357" t="s">
        <v>185</v>
      </c>
      <c r="D32" s="319" t="s">
        <v>207</v>
      </c>
      <c r="E32" s="220" t="s">
        <v>234</v>
      </c>
      <c r="F32" s="220" t="s">
        <v>234</v>
      </c>
      <c r="G32" s="220" t="s">
        <v>234</v>
      </c>
      <c r="H32" s="375" t="s">
        <v>186</v>
      </c>
      <c r="I32" s="357" t="s">
        <v>185</v>
      </c>
      <c r="J32" s="241" t="s">
        <v>185</v>
      </c>
      <c r="K32" s="241" t="s">
        <v>185</v>
      </c>
      <c r="L32" s="241" t="s">
        <v>185</v>
      </c>
      <c r="M32" s="241" t="s">
        <v>185</v>
      </c>
      <c r="N32" s="241" t="s">
        <v>185</v>
      </c>
      <c r="O32" s="241" t="s">
        <v>185</v>
      </c>
      <c r="P32" s="241" t="s">
        <v>185</v>
      </c>
      <c r="Q32" s="241" t="s">
        <v>185</v>
      </c>
      <c r="R32" s="241" t="s">
        <v>185</v>
      </c>
      <c r="S32" s="317" t="s">
        <v>188</v>
      </c>
      <c r="T32" s="232" t="s">
        <v>186</v>
      </c>
      <c r="U32" s="220" t="s">
        <v>234</v>
      </c>
      <c r="V32" s="214" t="s">
        <v>219</v>
      </c>
      <c r="W32" s="291" t="s">
        <v>188</v>
      </c>
      <c r="Y32" s="305" t="s">
        <v>255</v>
      </c>
      <c r="Z32" s="305"/>
      <c r="AA32" s="305"/>
      <c r="AB32" s="305"/>
    </row>
    <row r="33" spans="1:28" ht="15.75">
      <c r="A33" s="362"/>
      <c r="B33" s="320"/>
      <c r="C33" s="321" t="s">
        <v>160</v>
      </c>
      <c r="D33" s="321" t="s">
        <v>161</v>
      </c>
      <c r="E33" s="321" t="s">
        <v>162</v>
      </c>
      <c r="F33" s="321" t="s">
        <v>163</v>
      </c>
      <c r="G33" s="321" t="s">
        <v>164</v>
      </c>
      <c r="H33" s="365" t="s">
        <v>165</v>
      </c>
      <c r="I33" s="389" t="s">
        <v>166</v>
      </c>
      <c r="J33" s="321" t="s">
        <v>167</v>
      </c>
      <c r="K33" s="321" t="s">
        <v>168</v>
      </c>
      <c r="L33" s="321" t="s">
        <v>169</v>
      </c>
      <c r="M33" s="321" t="s">
        <v>170</v>
      </c>
      <c r="N33" s="321" t="s">
        <v>171</v>
      </c>
      <c r="O33" s="321" t="s">
        <v>172</v>
      </c>
      <c r="P33" s="321" t="s">
        <v>173</v>
      </c>
      <c r="Q33" s="321" t="s">
        <v>174</v>
      </c>
      <c r="R33" s="321" t="s">
        <v>175</v>
      </c>
      <c r="S33" s="321" t="s">
        <v>176</v>
      </c>
      <c r="T33" s="321" t="s">
        <v>177</v>
      </c>
      <c r="U33" s="321" t="s">
        <v>178</v>
      </c>
      <c r="V33" s="321" t="s">
        <v>179</v>
      </c>
      <c r="W33" s="365" t="s">
        <v>180</v>
      </c>
      <c r="Y33" s="305" t="s">
        <v>256</v>
      </c>
      <c r="Z33" s="305"/>
      <c r="AA33" s="305"/>
      <c r="AB33" s="305"/>
    </row>
    <row r="34" spans="1:28" ht="15.75">
      <c r="A34" s="650">
        <v>2</v>
      </c>
      <c r="B34" s="383" t="s">
        <v>21</v>
      </c>
      <c r="C34" s="225" t="s">
        <v>58</v>
      </c>
      <c r="D34" s="219" t="s">
        <v>8</v>
      </c>
      <c r="E34" s="221" t="s">
        <v>76</v>
      </c>
      <c r="F34" s="192" t="s">
        <v>75</v>
      </c>
      <c r="G34" s="192" t="s">
        <v>75</v>
      </c>
      <c r="H34" s="193" t="s">
        <v>75</v>
      </c>
      <c r="I34" s="384" t="s">
        <v>185</v>
      </c>
      <c r="J34" s="252" t="s">
        <v>185</v>
      </c>
      <c r="K34" s="385" t="s">
        <v>185</v>
      </c>
      <c r="L34" s="589" t="s">
        <v>257</v>
      </c>
      <c r="M34" s="169" t="s">
        <v>257</v>
      </c>
      <c r="N34" s="169" t="s">
        <v>257</v>
      </c>
      <c r="O34" s="186" t="s">
        <v>258</v>
      </c>
      <c r="P34" s="186" t="s">
        <v>259</v>
      </c>
      <c r="Q34" s="186" t="s">
        <v>258</v>
      </c>
      <c r="R34" s="221" t="s">
        <v>77</v>
      </c>
      <c r="S34" s="221" t="s">
        <v>211</v>
      </c>
      <c r="T34" s="186" t="s">
        <v>258</v>
      </c>
      <c r="U34" s="186" t="s">
        <v>258</v>
      </c>
      <c r="V34" s="221" t="s">
        <v>260</v>
      </c>
      <c r="W34" s="171" t="s">
        <v>257</v>
      </c>
      <c r="Y34" s="312" t="s">
        <v>261</v>
      </c>
      <c r="Z34" s="313" t="s">
        <v>262</v>
      </c>
      <c r="AA34" s="314" t="s">
        <v>263</v>
      </c>
      <c r="AB34" s="315" t="s">
        <v>264</v>
      </c>
    </row>
    <row r="35" spans="1:28" ht="15.75">
      <c r="A35" s="643"/>
      <c r="B35" s="327" t="s">
        <v>22</v>
      </c>
      <c r="C35" s="292" t="s">
        <v>58</v>
      </c>
      <c r="D35" s="175" t="s">
        <v>58</v>
      </c>
      <c r="E35" s="191" t="s">
        <v>77</v>
      </c>
      <c r="F35" s="176" t="s">
        <v>75</v>
      </c>
      <c r="G35" s="176" t="s">
        <v>75</v>
      </c>
      <c r="H35" s="224" t="s">
        <v>75</v>
      </c>
      <c r="I35" s="353" t="s">
        <v>185</v>
      </c>
      <c r="J35" s="233" t="s">
        <v>185</v>
      </c>
      <c r="K35" s="367" t="s">
        <v>185</v>
      </c>
      <c r="L35" s="180" t="s">
        <v>257</v>
      </c>
      <c r="M35" s="161" t="s">
        <v>257</v>
      </c>
      <c r="N35" s="161" t="s">
        <v>257</v>
      </c>
      <c r="O35" s="162" t="s">
        <v>258</v>
      </c>
      <c r="P35" s="162" t="s">
        <v>259</v>
      </c>
      <c r="Q35" s="162" t="s">
        <v>258</v>
      </c>
      <c r="R35" s="191" t="s">
        <v>211</v>
      </c>
      <c r="S35" s="191" t="s">
        <v>76</v>
      </c>
      <c r="T35" s="162" t="s">
        <v>258</v>
      </c>
      <c r="U35" s="162" t="s">
        <v>258</v>
      </c>
      <c r="V35" s="161" t="s">
        <v>65</v>
      </c>
      <c r="W35" s="171" t="s">
        <v>65</v>
      </c>
      <c r="Y35" s="304" t="s">
        <v>265</v>
      </c>
      <c r="Z35" s="304" t="s">
        <v>266</v>
      </c>
      <c r="AA35" s="304" t="s">
        <v>193</v>
      </c>
      <c r="AB35" s="304" t="s">
        <v>267</v>
      </c>
    </row>
    <row r="36" spans="1:28" ht="15.75">
      <c r="A36" s="643"/>
      <c r="B36" s="327" t="s">
        <v>23</v>
      </c>
      <c r="C36" s="292" t="s">
        <v>58</v>
      </c>
      <c r="D36" s="175" t="s">
        <v>58</v>
      </c>
      <c r="E36" s="162" t="s">
        <v>259</v>
      </c>
      <c r="F36" s="162" t="s">
        <v>258</v>
      </c>
      <c r="G36" s="161" t="s">
        <v>257</v>
      </c>
      <c r="H36" s="171" t="s">
        <v>268</v>
      </c>
      <c r="I36" s="353" t="s">
        <v>185</v>
      </c>
      <c r="J36" s="233" t="s">
        <v>185</v>
      </c>
      <c r="K36" s="367" t="s">
        <v>185</v>
      </c>
      <c r="L36" s="590" t="s">
        <v>75</v>
      </c>
      <c r="M36" s="176" t="s">
        <v>75</v>
      </c>
      <c r="N36" s="176" t="s">
        <v>75</v>
      </c>
      <c r="O36" s="162" t="s">
        <v>258</v>
      </c>
      <c r="P36" s="162" t="s">
        <v>258</v>
      </c>
      <c r="Q36" s="160" t="s">
        <v>242</v>
      </c>
      <c r="R36" s="161" t="s">
        <v>257</v>
      </c>
      <c r="S36" s="161" t="s">
        <v>257</v>
      </c>
      <c r="T36" s="162" t="s">
        <v>258</v>
      </c>
      <c r="U36" s="162" t="s">
        <v>258</v>
      </c>
      <c r="V36" s="191" t="s">
        <v>79</v>
      </c>
      <c r="W36" s="189" t="s">
        <v>77</v>
      </c>
      <c r="Y36" s="305" t="s">
        <v>269</v>
      </c>
      <c r="Z36" s="305" t="s">
        <v>270</v>
      </c>
      <c r="AA36" s="305" t="s">
        <v>271</v>
      </c>
      <c r="AB36" s="305" t="s">
        <v>272</v>
      </c>
    </row>
    <row r="37" spans="1:28" ht="15.75">
      <c r="A37" s="643"/>
      <c r="B37" s="327" t="s">
        <v>24</v>
      </c>
      <c r="C37" s="196" t="s">
        <v>76</v>
      </c>
      <c r="D37" s="191" t="s">
        <v>211</v>
      </c>
      <c r="E37" s="175" t="s">
        <v>58</v>
      </c>
      <c r="F37" s="175" t="s">
        <v>58</v>
      </c>
      <c r="G37" s="191" t="s">
        <v>77</v>
      </c>
      <c r="H37" s="224" t="s">
        <v>75</v>
      </c>
      <c r="I37" s="353" t="s">
        <v>185</v>
      </c>
      <c r="J37" s="233" t="s">
        <v>185</v>
      </c>
      <c r="K37" s="367" t="s">
        <v>185</v>
      </c>
      <c r="L37" s="590" t="s">
        <v>75</v>
      </c>
      <c r="M37" s="176" t="s">
        <v>75</v>
      </c>
      <c r="N37" s="162" t="s">
        <v>259</v>
      </c>
      <c r="O37" s="162" t="s">
        <v>258</v>
      </c>
      <c r="P37" s="162" t="s">
        <v>258</v>
      </c>
      <c r="Q37" s="162" t="s">
        <v>273</v>
      </c>
      <c r="R37" s="161" t="s">
        <v>65</v>
      </c>
      <c r="S37" s="161" t="s">
        <v>65</v>
      </c>
      <c r="T37" s="162" t="s">
        <v>258</v>
      </c>
      <c r="U37" s="162" t="s">
        <v>258</v>
      </c>
      <c r="V37" s="161" t="s">
        <v>191</v>
      </c>
      <c r="W37" s="171" t="s">
        <v>191</v>
      </c>
      <c r="Y37" s="305"/>
      <c r="Z37" s="305" t="s">
        <v>274</v>
      </c>
      <c r="AA37" s="305"/>
      <c r="AB37" s="305" t="s">
        <v>275</v>
      </c>
    </row>
    <row r="38" spans="1:28" ht="15.75">
      <c r="A38" s="643"/>
      <c r="B38" s="327" t="s">
        <v>25</v>
      </c>
      <c r="C38" s="180" t="s">
        <v>257</v>
      </c>
      <c r="D38" s="161" t="s">
        <v>257</v>
      </c>
      <c r="E38" s="175" t="s">
        <v>58</v>
      </c>
      <c r="F38" s="175" t="s">
        <v>58</v>
      </c>
      <c r="G38" s="191" t="s">
        <v>211</v>
      </c>
      <c r="H38" s="189" t="s">
        <v>77</v>
      </c>
      <c r="I38" s="353" t="s">
        <v>185</v>
      </c>
      <c r="J38" s="233" t="s">
        <v>185</v>
      </c>
      <c r="K38" s="367" t="s">
        <v>185</v>
      </c>
      <c r="L38" s="277" t="s">
        <v>258</v>
      </c>
      <c r="M38" s="162" t="s">
        <v>258</v>
      </c>
      <c r="N38" s="162" t="s">
        <v>258</v>
      </c>
      <c r="O38" s="162" t="s">
        <v>258</v>
      </c>
      <c r="P38" s="176" t="s">
        <v>75</v>
      </c>
      <c r="Q38" s="176" t="s">
        <v>75</v>
      </c>
      <c r="R38" s="176" t="s">
        <v>75</v>
      </c>
      <c r="S38" s="191" t="s">
        <v>276</v>
      </c>
      <c r="T38" s="161" t="s">
        <v>257</v>
      </c>
      <c r="U38" s="191" t="s">
        <v>79</v>
      </c>
      <c r="V38" s="161" t="s">
        <v>257</v>
      </c>
      <c r="W38" s="189" t="s">
        <v>277</v>
      </c>
      <c r="Y38" s="305"/>
      <c r="Z38" s="305"/>
      <c r="AA38" s="305"/>
      <c r="AB38" s="305"/>
    </row>
    <row r="39" spans="1:28" ht="15.75">
      <c r="A39" s="643"/>
      <c r="B39" s="327" t="s">
        <v>26</v>
      </c>
      <c r="C39" s="196" t="s">
        <v>211</v>
      </c>
      <c r="D39" s="191" t="s">
        <v>76</v>
      </c>
      <c r="E39" s="175" t="s">
        <v>58</v>
      </c>
      <c r="F39" s="175" t="s">
        <v>58</v>
      </c>
      <c r="G39" s="176" t="s">
        <v>75</v>
      </c>
      <c r="H39" s="224" t="s">
        <v>75</v>
      </c>
      <c r="I39" s="353" t="s">
        <v>185</v>
      </c>
      <c r="J39" s="233" t="s">
        <v>185</v>
      </c>
      <c r="K39" s="367" t="s">
        <v>185</v>
      </c>
      <c r="L39" s="180" t="s">
        <v>257</v>
      </c>
      <c r="M39" s="161" t="s">
        <v>257</v>
      </c>
      <c r="N39" s="161" t="s">
        <v>257</v>
      </c>
      <c r="O39" s="161" t="s">
        <v>257</v>
      </c>
      <c r="P39" s="162" t="s">
        <v>258</v>
      </c>
      <c r="Q39" s="162" t="s">
        <v>258</v>
      </c>
      <c r="R39" s="162" t="s">
        <v>258</v>
      </c>
      <c r="S39" s="161" t="s">
        <v>257</v>
      </c>
      <c r="T39" s="161" t="s">
        <v>257</v>
      </c>
      <c r="U39" s="161" t="s">
        <v>65</v>
      </c>
      <c r="V39" s="191" t="s">
        <v>276</v>
      </c>
      <c r="W39" s="189" t="s">
        <v>278</v>
      </c>
      <c r="Y39" s="305"/>
      <c r="Z39" s="305"/>
      <c r="AA39" s="305"/>
      <c r="AB39" s="305"/>
    </row>
    <row r="40" spans="1:28" ht="15.75">
      <c r="A40" s="643"/>
      <c r="B40" s="327" t="s">
        <v>27</v>
      </c>
      <c r="C40" s="196" t="s">
        <v>260</v>
      </c>
      <c r="D40" s="161" t="s">
        <v>257</v>
      </c>
      <c r="E40" s="161" t="s">
        <v>257</v>
      </c>
      <c r="F40" s="161" t="s">
        <v>257</v>
      </c>
      <c r="G40" s="175" t="s">
        <v>58</v>
      </c>
      <c r="H40" s="226" t="s">
        <v>58</v>
      </c>
      <c r="I40" s="353" t="s">
        <v>185</v>
      </c>
      <c r="J40" s="233" t="s">
        <v>185</v>
      </c>
      <c r="K40" s="367" t="s">
        <v>185</v>
      </c>
      <c r="L40" s="277" t="s">
        <v>258</v>
      </c>
      <c r="M40" s="162" t="s">
        <v>258</v>
      </c>
      <c r="N40" s="160" t="s">
        <v>279</v>
      </c>
      <c r="O40" s="176" t="s">
        <v>75</v>
      </c>
      <c r="P40" s="176" t="s">
        <v>75</v>
      </c>
      <c r="Q40" s="176" t="s">
        <v>75</v>
      </c>
      <c r="R40" s="162" t="s">
        <v>258</v>
      </c>
      <c r="S40" s="162" t="s">
        <v>258</v>
      </c>
      <c r="T40" s="161" t="s">
        <v>257</v>
      </c>
      <c r="U40" s="161" t="s">
        <v>65</v>
      </c>
      <c r="V40" s="161" t="s">
        <v>257</v>
      </c>
      <c r="W40" s="171" t="s">
        <v>257</v>
      </c>
      <c r="Y40" s="305"/>
      <c r="Z40" s="305"/>
      <c r="AA40" s="305"/>
      <c r="AB40" s="305"/>
    </row>
    <row r="41" spans="1:28" ht="15.75">
      <c r="A41" s="643"/>
      <c r="B41" s="327" t="s">
        <v>28</v>
      </c>
      <c r="C41" s="180" t="s">
        <v>257</v>
      </c>
      <c r="D41" s="161" t="s">
        <v>257</v>
      </c>
      <c r="E41" s="161" t="s">
        <v>257</v>
      </c>
      <c r="F41" s="191" t="s">
        <v>260</v>
      </c>
      <c r="G41" s="175" t="s">
        <v>58</v>
      </c>
      <c r="H41" s="226" t="s">
        <v>58</v>
      </c>
      <c r="I41" s="353" t="s">
        <v>185</v>
      </c>
      <c r="J41" s="233" t="s">
        <v>185</v>
      </c>
      <c r="K41" s="367" t="s">
        <v>185</v>
      </c>
      <c r="L41" s="277" t="s">
        <v>258</v>
      </c>
      <c r="M41" s="162" t="s">
        <v>258</v>
      </c>
      <c r="N41" s="176" t="s">
        <v>74</v>
      </c>
      <c r="O41" s="176" t="s">
        <v>74</v>
      </c>
      <c r="P41" s="176" t="s">
        <v>75</v>
      </c>
      <c r="Q41" s="176" t="s">
        <v>75</v>
      </c>
      <c r="R41" s="162" t="s">
        <v>258</v>
      </c>
      <c r="S41" s="162" t="s">
        <v>258</v>
      </c>
      <c r="T41" s="162" t="s">
        <v>258</v>
      </c>
      <c r="U41" s="191" t="s">
        <v>76</v>
      </c>
      <c r="V41" s="162" t="s">
        <v>280</v>
      </c>
      <c r="W41" s="187" t="s">
        <v>280</v>
      </c>
      <c r="Y41" s="601" t="s">
        <v>281</v>
      </c>
    </row>
    <row r="42" spans="1:28">
      <c r="A42" s="643"/>
      <c r="B42" s="327" t="s">
        <v>29</v>
      </c>
      <c r="C42" s="180" t="s">
        <v>257</v>
      </c>
      <c r="D42" s="161" t="s">
        <v>257</v>
      </c>
      <c r="E42" s="161" t="s">
        <v>257</v>
      </c>
      <c r="F42" s="161" t="s">
        <v>257</v>
      </c>
      <c r="G42" s="175" t="s">
        <v>58</v>
      </c>
      <c r="H42" s="226" t="s">
        <v>58</v>
      </c>
      <c r="I42" s="353" t="s">
        <v>185</v>
      </c>
      <c r="J42" s="233" t="s">
        <v>185</v>
      </c>
      <c r="K42" s="367" t="s">
        <v>185</v>
      </c>
      <c r="L42" s="277" t="s">
        <v>258</v>
      </c>
      <c r="M42" s="162" t="s">
        <v>258</v>
      </c>
      <c r="N42" s="162" t="s">
        <v>74</v>
      </c>
      <c r="O42" s="176" t="s">
        <v>74</v>
      </c>
      <c r="P42" s="162" t="s">
        <v>258</v>
      </c>
      <c r="Q42" s="162" t="s">
        <v>258</v>
      </c>
      <c r="R42" s="176" t="s">
        <v>75</v>
      </c>
      <c r="S42" s="176" t="s">
        <v>75</v>
      </c>
      <c r="T42" s="161" t="s">
        <v>282</v>
      </c>
      <c r="U42" s="161" t="s">
        <v>282</v>
      </c>
      <c r="V42" s="161" t="s">
        <v>282</v>
      </c>
      <c r="W42" s="171" t="s">
        <v>282</v>
      </c>
      <c r="Y42" s="642" t="s">
        <v>283</v>
      </c>
      <c r="Z42" s="642"/>
    </row>
    <row r="43" spans="1:28">
      <c r="A43" s="643"/>
      <c r="B43" s="390" t="s">
        <v>30</v>
      </c>
      <c r="C43" s="290" t="s">
        <v>284</v>
      </c>
      <c r="D43" s="250" t="s">
        <v>284</v>
      </c>
      <c r="E43" s="250" t="s">
        <v>214</v>
      </c>
      <c r="F43" s="250" t="s">
        <v>214</v>
      </c>
      <c r="G43" s="207" t="s">
        <v>76</v>
      </c>
      <c r="H43" s="293" t="s">
        <v>211</v>
      </c>
      <c r="I43" s="391" t="s">
        <v>185</v>
      </c>
      <c r="J43" s="254" t="s">
        <v>185</v>
      </c>
      <c r="K43" s="392" t="s">
        <v>185</v>
      </c>
      <c r="L43" s="591" t="s">
        <v>58</v>
      </c>
      <c r="M43" s="592" t="s">
        <v>58</v>
      </c>
      <c r="N43" s="199" t="s">
        <v>285</v>
      </c>
      <c r="O43" s="198" t="s">
        <v>286</v>
      </c>
      <c r="P43" s="198" t="s">
        <v>286</v>
      </c>
      <c r="Q43" s="198" t="s">
        <v>286</v>
      </c>
      <c r="R43" s="593" t="s">
        <v>75</v>
      </c>
      <c r="S43" s="593" t="s">
        <v>75</v>
      </c>
      <c r="T43" s="593" t="s">
        <v>75</v>
      </c>
      <c r="U43" s="207" t="s">
        <v>77</v>
      </c>
      <c r="V43" s="198" t="s">
        <v>280</v>
      </c>
      <c r="W43" s="212" t="s">
        <v>280</v>
      </c>
      <c r="Y43" s="640" t="s">
        <v>287</v>
      </c>
      <c r="Z43" s="640"/>
    </row>
    <row r="44" spans="1:28">
      <c r="A44" s="643"/>
      <c r="B44" s="383" t="s">
        <v>31</v>
      </c>
      <c r="C44" s="231" t="s">
        <v>286</v>
      </c>
      <c r="D44" s="186" t="s">
        <v>286</v>
      </c>
      <c r="E44" s="186" t="s">
        <v>286</v>
      </c>
      <c r="F44" s="221" t="s">
        <v>77</v>
      </c>
      <c r="G44" s="221" t="s">
        <v>79</v>
      </c>
      <c r="H44" s="294" t="s">
        <v>288</v>
      </c>
      <c r="I44" s="384" t="s">
        <v>185</v>
      </c>
      <c r="J44" s="252" t="s">
        <v>185</v>
      </c>
      <c r="K44" s="385" t="s">
        <v>185</v>
      </c>
      <c r="L44" s="225" t="s">
        <v>58</v>
      </c>
      <c r="M44" s="219" t="s">
        <v>58</v>
      </c>
      <c r="N44" s="221" t="s">
        <v>260</v>
      </c>
      <c r="O44" s="186" t="s">
        <v>286</v>
      </c>
      <c r="P44" s="186" t="s">
        <v>286</v>
      </c>
      <c r="Q44" s="186" t="s">
        <v>286</v>
      </c>
      <c r="R44" s="169" t="s">
        <v>289</v>
      </c>
      <c r="S44" s="169" t="s">
        <v>289</v>
      </c>
      <c r="T44" s="169" t="s">
        <v>289</v>
      </c>
      <c r="U44" s="192" t="s">
        <v>75</v>
      </c>
      <c r="V44" s="192" t="s">
        <v>75</v>
      </c>
      <c r="W44" s="193" t="s">
        <v>75</v>
      </c>
      <c r="Y44" s="640" t="s">
        <v>290</v>
      </c>
      <c r="Z44" s="640"/>
    </row>
    <row r="45" spans="1:28">
      <c r="A45" s="643"/>
      <c r="B45" s="327" t="s">
        <v>32</v>
      </c>
      <c r="C45" s="277" t="s">
        <v>286</v>
      </c>
      <c r="D45" s="162" t="s">
        <v>286</v>
      </c>
      <c r="E45" s="162" t="s">
        <v>286</v>
      </c>
      <c r="F45" s="191" t="s">
        <v>76</v>
      </c>
      <c r="G45" s="191" t="s">
        <v>278</v>
      </c>
      <c r="H45" s="189" t="s">
        <v>79</v>
      </c>
      <c r="I45" s="353" t="s">
        <v>185</v>
      </c>
      <c r="J45" s="233" t="s">
        <v>185</v>
      </c>
      <c r="K45" s="367" t="s">
        <v>185</v>
      </c>
      <c r="L45" s="292" t="s">
        <v>58</v>
      </c>
      <c r="M45" s="175" t="s">
        <v>58</v>
      </c>
      <c r="N45" s="161" t="s">
        <v>289</v>
      </c>
      <c r="O45" s="161" t="s">
        <v>289</v>
      </c>
      <c r="P45" s="202" t="s">
        <v>291</v>
      </c>
      <c r="Q45" s="202" t="s">
        <v>291</v>
      </c>
      <c r="R45" s="162" t="s">
        <v>286</v>
      </c>
      <c r="S45" s="162" t="s">
        <v>286</v>
      </c>
      <c r="T45" s="176" t="s">
        <v>75</v>
      </c>
      <c r="U45" s="176" t="s">
        <v>75</v>
      </c>
      <c r="V45" s="176" t="s">
        <v>75</v>
      </c>
      <c r="W45" s="224" t="s">
        <v>75</v>
      </c>
      <c r="Y45" t="s">
        <v>292</v>
      </c>
    </row>
    <row r="46" spans="1:28">
      <c r="A46" s="643"/>
      <c r="B46" s="327" t="s">
        <v>33</v>
      </c>
      <c r="C46" s="180" t="s">
        <v>65</v>
      </c>
      <c r="D46" s="161" t="s">
        <v>65</v>
      </c>
      <c r="E46" s="191" t="s">
        <v>79</v>
      </c>
      <c r="F46" s="162" t="s">
        <v>280</v>
      </c>
      <c r="G46" s="161" t="s">
        <v>289</v>
      </c>
      <c r="H46" s="171" t="s">
        <v>289</v>
      </c>
      <c r="I46" s="354"/>
      <c r="J46" s="269"/>
      <c r="K46" s="368"/>
      <c r="L46" s="364" t="s">
        <v>190</v>
      </c>
      <c r="M46" s="191" t="s">
        <v>77</v>
      </c>
      <c r="N46" s="175" t="s">
        <v>58</v>
      </c>
      <c r="O46" s="175" t="s">
        <v>58</v>
      </c>
      <c r="P46" s="191" t="s">
        <v>76</v>
      </c>
      <c r="Q46" s="162" t="s">
        <v>258</v>
      </c>
      <c r="R46" s="162" t="s">
        <v>258</v>
      </c>
      <c r="S46" s="162" t="s">
        <v>258</v>
      </c>
      <c r="T46" s="161" t="s">
        <v>257</v>
      </c>
      <c r="U46" s="161" t="s">
        <v>257</v>
      </c>
      <c r="V46" s="176" t="s">
        <v>293</v>
      </c>
      <c r="W46" s="224" t="s">
        <v>293</v>
      </c>
      <c r="Y46" s="640" t="s">
        <v>294</v>
      </c>
      <c r="Z46" s="640"/>
    </row>
    <row r="47" spans="1:28">
      <c r="A47" s="643"/>
      <c r="B47" s="327" t="s">
        <v>34</v>
      </c>
      <c r="C47" s="180" t="s">
        <v>65</v>
      </c>
      <c r="D47" s="161" t="s">
        <v>65</v>
      </c>
      <c r="E47" s="191" t="s">
        <v>260</v>
      </c>
      <c r="F47" s="162" t="s">
        <v>295</v>
      </c>
      <c r="G47" s="162" t="s">
        <v>286</v>
      </c>
      <c r="H47" s="187" t="s">
        <v>286</v>
      </c>
      <c r="I47" s="353" t="s">
        <v>185</v>
      </c>
      <c r="J47" s="233" t="s">
        <v>185</v>
      </c>
      <c r="K47" s="367" t="s">
        <v>185</v>
      </c>
      <c r="L47" s="590" t="s">
        <v>74</v>
      </c>
      <c r="M47" s="176" t="s">
        <v>74</v>
      </c>
      <c r="N47" s="175" t="s">
        <v>58</v>
      </c>
      <c r="O47" s="175" t="s">
        <v>58</v>
      </c>
      <c r="P47" s="161" t="s">
        <v>289</v>
      </c>
      <c r="Q47" s="161" t="s">
        <v>289</v>
      </c>
      <c r="R47" s="162" t="s">
        <v>258</v>
      </c>
      <c r="S47" s="162" t="s">
        <v>258</v>
      </c>
      <c r="T47" s="191" t="s">
        <v>296</v>
      </c>
      <c r="U47" s="191" t="s">
        <v>211</v>
      </c>
      <c r="V47" s="162" t="s">
        <v>273</v>
      </c>
      <c r="W47" s="187" t="s">
        <v>258</v>
      </c>
      <c r="Y47" s="640" t="s">
        <v>297</v>
      </c>
      <c r="Z47" s="640"/>
    </row>
    <row r="48" spans="1:28">
      <c r="A48" s="643"/>
      <c r="B48" s="327" t="s">
        <v>35</v>
      </c>
      <c r="C48" s="196" t="s">
        <v>77</v>
      </c>
      <c r="D48" s="191" t="s">
        <v>79</v>
      </c>
      <c r="E48" s="161" t="s">
        <v>65</v>
      </c>
      <c r="F48" s="162" t="s">
        <v>258</v>
      </c>
      <c r="G48" s="162" t="s">
        <v>258</v>
      </c>
      <c r="H48" s="187" t="s">
        <v>258</v>
      </c>
      <c r="I48" s="353" t="s">
        <v>185</v>
      </c>
      <c r="J48" s="233" t="s">
        <v>185</v>
      </c>
      <c r="K48" s="367" t="s">
        <v>185</v>
      </c>
      <c r="L48" s="277" t="s">
        <v>258</v>
      </c>
      <c r="M48" s="162" t="s">
        <v>242</v>
      </c>
      <c r="N48" s="175" t="s">
        <v>58</v>
      </c>
      <c r="O48" s="175" t="s">
        <v>58</v>
      </c>
      <c r="P48" s="161" t="s">
        <v>289</v>
      </c>
      <c r="Q48" s="161" t="s">
        <v>289</v>
      </c>
      <c r="R48" s="176" t="s">
        <v>74</v>
      </c>
      <c r="S48" s="176" t="s">
        <v>74</v>
      </c>
      <c r="T48" s="191" t="s">
        <v>277</v>
      </c>
      <c r="U48" s="161" t="s">
        <v>289</v>
      </c>
      <c r="V48" s="161" t="s">
        <v>289</v>
      </c>
      <c r="W48" s="171" t="s">
        <v>289</v>
      </c>
      <c r="Y48" s="640" t="s">
        <v>298</v>
      </c>
      <c r="Z48" s="640"/>
    </row>
    <row r="49" spans="1:23">
      <c r="A49" s="643"/>
      <c r="B49" s="327" t="s">
        <v>36</v>
      </c>
      <c r="C49" s="180" t="s">
        <v>289</v>
      </c>
      <c r="D49" s="161" t="s">
        <v>299</v>
      </c>
      <c r="E49" s="161" t="s">
        <v>65</v>
      </c>
      <c r="F49" s="161" t="s">
        <v>289</v>
      </c>
      <c r="G49" s="191" t="s">
        <v>277</v>
      </c>
      <c r="H49" s="224" t="s">
        <v>74</v>
      </c>
      <c r="I49" s="353" t="s">
        <v>185</v>
      </c>
      <c r="J49" s="233" t="s">
        <v>185</v>
      </c>
      <c r="K49" s="367" t="s">
        <v>185</v>
      </c>
      <c r="L49" s="277" t="s">
        <v>286</v>
      </c>
      <c r="M49" s="162" t="s">
        <v>286</v>
      </c>
      <c r="N49" s="162" t="s">
        <v>286</v>
      </c>
      <c r="O49" s="185" t="s">
        <v>219</v>
      </c>
      <c r="P49" s="175" t="s">
        <v>58</v>
      </c>
      <c r="Q49" s="175" t="s">
        <v>58</v>
      </c>
      <c r="R49" s="176" t="s">
        <v>74</v>
      </c>
      <c r="S49" s="176" t="s">
        <v>74</v>
      </c>
      <c r="T49" s="161" t="s">
        <v>289</v>
      </c>
      <c r="U49" s="161" t="s">
        <v>289</v>
      </c>
      <c r="V49" s="161" t="s">
        <v>65</v>
      </c>
      <c r="W49" s="171" t="s">
        <v>289</v>
      </c>
    </row>
    <row r="50" spans="1:23">
      <c r="A50" s="643"/>
      <c r="B50" s="327" t="s">
        <v>37</v>
      </c>
      <c r="C50" s="364" t="s">
        <v>207</v>
      </c>
      <c r="D50" s="191" t="s">
        <v>77</v>
      </c>
      <c r="E50" s="191" t="s">
        <v>76</v>
      </c>
      <c r="F50" s="191" t="s">
        <v>79</v>
      </c>
      <c r="G50" s="191" t="s">
        <v>276</v>
      </c>
      <c r="H50" s="187" t="s">
        <v>273</v>
      </c>
      <c r="I50" s="353" t="s">
        <v>185</v>
      </c>
      <c r="J50" s="233" t="s">
        <v>185</v>
      </c>
      <c r="K50" s="367" t="s">
        <v>185</v>
      </c>
      <c r="L50" s="277" t="s">
        <v>286</v>
      </c>
      <c r="M50" s="162" t="s">
        <v>286</v>
      </c>
      <c r="N50" s="162" t="s">
        <v>286</v>
      </c>
      <c r="O50" s="185" t="s">
        <v>219</v>
      </c>
      <c r="P50" s="175" t="s">
        <v>58</v>
      </c>
      <c r="Q50" s="175" t="s">
        <v>58</v>
      </c>
      <c r="R50" s="161" t="s">
        <v>289</v>
      </c>
      <c r="S50" s="161" t="s">
        <v>289</v>
      </c>
      <c r="T50" s="176" t="s">
        <v>74</v>
      </c>
      <c r="U50" s="176" t="s">
        <v>74</v>
      </c>
      <c r="V50" s="202" t="s">
        <v>300</v>
      </c>
      <c r="W50" s="348" t="s">
        <v>300</v>
      </c>
    </row>
    <row r="51" spans="1:23">
      <c r="A51" s="643"/>
      <c r="B51" s="327" t="s">
        <v>38</v>
      </c>
      <c r="C51" s="280" t="s">
        <v>59</v>
      </c>
      <c r="D51" s="202" t="s">
        <v>59</v>
      </c>
      <c r="E51" s="161" t="s">
        <v>299</v>
      </c>
      <c r="F51" s="161" t="s">
        <v>299</v>
      </c>
      <c r="G51" s="161" t="s">
        <v>299</v>
      </c>
      <c r="H51" s="187" t="s">
        <v>233</v>
      </c>
      <c r="I51" s="353" t="s">
        <v>185</v>
      </c>
      <c r="J51" s="233" t="s">
        <v>185</v>
      </c>
      <c r="K51" s="367" t="s">
        <v>185</v>
      </c>
      <c r="L51" s="277" t="s">
        <v>233</v>
      </c>
      <c r="M51" s="191" t="s">
        <v>211</v>
      </c>
      <c r="N51" s="162" t="s">
        <v>233</v>
      </c>
      <c r="O51" s="162" t="s">
        <v>233</v>
      </c>
      <c r="P51" s="175" t="s">
        <v>58</v>
      </c>
      <c r="Q51" s="175" t="s">
        <v>58</v>
      </c>
      <c r="R51" s="191" t="s">
        <v>276</v>
      </c>
      <c r="S51" s="191" t="s">
        <v>76</v>
      </c>
      <c r="T51" s="176" t="s">
        <v>74</v>
      </c>
      <c r="U51" s="176" t="s">
        <v>74</v>
      </c>
      <c r="V51" s="162" t="s">
        <v>301</v>
      </c>
      <c r="W51" s="187" t="s">
        <v>233</v>
      </c>
    </row>
    <row r="52" spans="1:23">
      <c r="A52" s="643"/>
      <c r="B52" s="327" t="s">
        <v>39</v>
      </c>
      <c r="C52" s="196" t="s">
        <v>302</v>
      </c>
      <c r="D52" s="191" t="s">
        <v>260</v>
      </c>
      <c r="E52" s="162" t="s">
        <v>303</v>
      </c>
      <c r="F52" s="162" t="s">
        <v>304</v>
      </c>
      <c r="G52" s="162" t="s">
        <v>295</v>
      </c>
      <c r="H52" s="187" t="s">
        <v>286</v>
      </c>
      <c r="I52" s="353" t="s">
        <v>185</v>
      </c>
      <c r="J52" s="233" t="s">
        <v>185</v>
      </c>
      <c r="K52" s="367" t="s">
        <v>185</v>
      </c>
      <c r="L52" s="196" t="s">
        <v>77</v>
      </c>
      <c r="M52" s="191" t="s">
        <v>305</v>
      </c>
      <c r="N52" s="191" t="s">
        <v>79</v>
      </c>
      <c r="O52" s="176" t="s">
        <v>71</v>
      </c>
      <c r="P52" s="176" t="s">
        <v>74</v>
      </c>
      <c r="Q52" s="176" t="s">
        <v>74</v>
      </c>
      <c r="R52" s="175" t="s">
        <v>58</v>
      </c>
      <c r="S52" s="175" t="s">
        <v>58</v>
      </c>
      <c r="T52" s="162" t="s">
        <v>286</v>
      </c>
      <c r="U52" s="162" t="s">
        <v>286</v>
      </c>
      <c r="V52" s="161" t="s">
        <v>282</v>
      </c>
      <c r="W52" s="171" t="s">
        <v>282</v>
      </c>
    </row>
    <row r="53" spans="1:23">
      <c r="A53" s="643"/>
      <c r="B53" s="390" t="s">
        <v>40</v>
      </c>
      <c r="C53" s="393" t="s">
        <v>273</v>
      </c>
      <c r="D53" s="207" t="s">
        <v>276</v>
      </c>
      <c r="E53" s="207" t="s">
        <v>211</v>
      </c>
      <c r="F53" s="207" t="s">
        <v>76</v>
      </c>
      <c r="G53" s="198" t="s">
        <v>233</v>
      </c>
      <c r="H53" s="212" t="s">
        <v>233</v>
      </c>
      <c r="I53" s="391" t="s">
        <v>185</v>
      </c>
      <c r="J53" s="254" t="s">
        <v>185</v>
      </c>
      <c r="K53" s="392" t="s">
        <v>185</v>
      </c>
      <c r="L53" s="594" t="s">
        <v>260</v>
      </c>
      <c r="M53" s="593" t="s">
        <v>71</v>
      </c>
      <c r="N53" s="198" t="s">
        <v>233</v>
      </c>
      <c r="O53" s="318" t="s">
        <v>306</v>
      </c>
      <c r="P53" s="198" t="s">
        <v>233</v>
      </c>
      <c r="Q53" s="198" t="s">
        <v>233</v>
      </c>
      <c r="R53" s="592" t="s">
        <v>58</v>
      </c>
      <c r="S53" s="592" t="s">
        <v>58</v>
      </c>
      <c r="T53" s="198" t="s">
        <v>286</v>
      </c>
      <c r="U53" s="198" t="s">
        <v>286</v>
      </c>
      <c r="V53" s="593" t="s">
        <v>74</v>
      </c>
      <c r="W53" s="595" t="s">
        <v>74</v>
      </c>
    </row>
    <row r="54" spans="1:23">
      <c r="A54" s="643"/>
      <c r="B54" s="383" t="s">
        <v>41</v>
      </c>
      <c r="C54" s="231" t="s">
        <v>233</v>
      </c>
      <c r="D54" s="186" t="s">
        <v>273</v>
      </c>
      <c r="E54" s="186" t="s">
        <v>233</v>
      </c>
      <c r="F54" s="169" t="s">
        <v>234</v>
      </c>
      <c r="G54" s="169" t="s">
        <v>234</v>
      </c>
      <c r="H54" s="294" t="s">
        <v>277</v>
      </c>
      <c r="I54" s="384" t="s">
        <v>185</v>
      </c>
      <c r="J54" s="252" t="s">
        <v>185</v>
      </c>
      <c r="K54" s="385" t="s">
        <v>185</v>
      </c>
      <c r="L54" s="596" t="s">
        <v>211</v>
      </c>
      <c r="M54" s="221" t="s">
        <v>260</v>
      </c>
      <c r="N54" s="169" t="s">
        <v>234</v>
      </c>
      <c r="O54" s="169" t="s">
        <v>234</v>
      </c>
      <c r="P54" s="169" t="s">
        <v>234</v>
      </c>
      <c r="Q54" s="245" t="s">
        <v>190</v>
      </c>
      <c r="R54" s="219" t="s">
        <v>58</v>
      </c>
      <c r="S54" s="219" t="s">
        <v>58</v>
      </c>
      <c r="T54" s="192" t="s">
        <v>75</v>
      </c>
      <c r="U54" s="192" t="s">
        <v>75</v>
      </c>
      <c r="V54" s="192" t="s">
        <v>75</v>
      </c>
      <c r="W54" s="251" t="s">
        <v>65</v>
      </c>
    </row>
    <row r="55" spans="1:23">
      <c r="A55" s="643"/>
      <c r="B55" s="327" t="s">
        <v>42</v>
      </c>
      <c r="C55" s="277" t="s">
        <v>233</v>
      </c>
      <c r="D55" s="162" t="s">
        <v>233</v>
      </c>
      <c r="E55" s="162" t="s">
        <v>233</v>
      </c>
      <c r="F55" s="161" t="s">
        <v>234</v>
      </c>
      <c r="G55" s="161" t="s">
        <v>234</v>
      </c>
      <c r="H55" s="187" t="s">
        <v>233</v>
      </c>
      <c r="I55" s="353" t="s">
        <v>185</v>
      </c>
      <c r="J55" s="233" t="s">
        <v>185</v>
      </c>
      <c r="K55" s="367" t="s">
        <v>185</v>
      </c>
      <c r="L55" s="180" t="s">
        <v>307</v>
      </c>
      <c r="M55" s="161" t="s">
        <v>307</v>
      </c>
      <c r="N55" s="161" t="s">
        <v>307</v>
      </c>
      <c r="O55" s="161" t="s">
        <v>307</v>
      </c>
      <c r="P55" s="191" t="s">
        <v>79</v>
      </c>
      <c r="Q55" s="191" t="s">
        <v>211</v>
      </c>
      <c r="R55" s="175" t="s">
        <v>58</v>
      </c>
      <c r="S55" s="175" t="s">
        <v>58</v>
      </c>
      <c r="T55" s="191" t="s">
        <v>308</v>
      </c>
      <c r="U55" s="176" t="s">
        <v>75</v>
      </c>
      <c r="V55" s="176" t="s">
        <v>75</v>
      </c>
      <c r="W55" s="224" t="s">
        <v>75</v>
      </c>
    </row>
    <row r="56" spans="1:23">
      <c r="A56" s="643"/>
      <c r="B56" s="327" t="s">
        <v>43</v>
      </c>
      <c r="C56" s="295" t="s">
        <v>309</v>
      </c>
      <c r="D56" s="203" t="s">
        <v>310</v>
      </c>
      <c r="E56" s="203" t="s">
        <v>310</v>
      </c>
      <c r="F56" s="162" t="s">
        <v>311</v>
      </c>
      <c r="G56" s="162" t="s">
        <v>311</v>
      </c>
      <c r="H56" s="243" t="s">
        <v>310</v>
      </c>
      <c r="I56" s="353" t="s">
        <v>185</v>
      </c>
      <c r="J56" s="233" t="s">
        <v>185</v>
      </c>
      <c r="K56" s="367" t="s">
        <v>185</v>
      </c>
      <c r="L56" s="366" t="s">
        <v>312</v>
      </c>
      <c r="M56" s="203" t="s">
        <v>312</v>
      </c>
      <c r="N56" s="176" t="s">
        <v>75</v>
      </c>
      <c r="O56" s="176" t="s">
        <v>75</v>
      </c>
      <c r="P56" s="244" t="s">
        <v>190</v>
      </c>
      <c r="Q56" s="191" t="s">
        <v>77</v>
      </c>
      <c r="R56" s="191" t="s">
        <v>76</v>
      </c>
      <c r="S56" s="191" t="s">
        <v>278</v>
      </c>
      <c r="T56" s="175" t="s">
        <v>58</v>
      </c>
      <c r="U56" s="175" t="s">
        <v>58</v>
      </c>
      <c r="V56" s="176" t="s">
        <v>74</v>
      </c>
      <c r="W56" s="224" t="s">
        <v>74</v>
      </c>
    </row>
    <row r="57" spans="1:23">
      <c r="A57" s="643"/>
      <c r="B57" s="327" t="s">
        <v>44</v>
      </c>
      <c r="C57" s="295" t="s">
        <v>309</v>
      </c>
      <c r="D57" s="203" t="s">
        <v>299</v>
      </c>
      <c r="E57" s="203" t="s">
        <v>299</v>
      </c>
      <c r="F57" s="161" t="s">
        <v>299</v>
      </c>
      <c r="G57" s="176" t="s">
        <v>74</v>
      </c>
      <c r="H57" s="224" t="s">
        <v>74</v>
      </c>
      <c r="I57" s="353" t="s">
        <v>185</v>
      </c>
      <c r="J57" s="233" t="s">
        <v>185</v>
      </c>
      <c r="K57" s="367" t="s">
        <v>185</v>
      </c>
      <c r="L57" s="590" t="s">
        <v>71</v>
      </c>
      <c r="M57" s="244" t="s">
        <v>190</v>
      </c>
      <c r="N57" s="161" t="s">
        <v>313</v>
      </c>
      <c r="O57" s="161" t="s">
        <v>313</v>
      </c>
      <c r="P57" s="191" t="s">
        <v>76</v>
      </c>
      <c r="Q57" s="191" t="s">
        <v>76</v>
      </c>
      <c r="R57" s="161" t="s">
        <v>216</v>
      </c>
      <c r="S57" s="161" t="s">
        <v>216</v>
      </c>
      <c r="T57" s="175" t="s">
        <v>58</v>
      </c>
      <c r="U57" s="175" t="s">
        <v>58</v>
      </c>
      <c r="V57" s="203" t="s">
        <v>310</v>
      </c>
      <c r="W57" s="243" t="s">
        <v>310</v>
      </c>
    </row>
    <row r="58" spans="1:23">
      <c r="A58" s="643"/>
      <c r="B58" s="327" t="s">
        <v>45</v>
      </c>
      <c r="C58" s="335" t="s">
        <v>306</v>
      </c>
      <c r="D58" s="203" t="s">
        <v>310</v>
      </c>
      <c r="E58" s="203" t="s">
        <v>310</v>
      </c>
      <c r="F58" s="203" t="s">
        <v>310</v>
      </c>
      <c r="G58" s="223" t="s">
        <v>309</v>
      </c>
      <c r="H58" s="243" t="s">
        <v>310</v>
      </c>
      <c r="I58" s="353" t="s">
        <v>185</v>
      </c>
      <c r="J58" s="233" t="s">
        <v>185</v>
      </c>
      <c r="K58" s="367" t="s">
        <v>185</v>
      </c>
      <c r="L58" s="196" t="s">
        <v>76</v>
      </c>
      <c r="M58" s="191" t="s">
        <v>79</v>
      </c>
      <c r="N58" s="176" t="s">
        <v>75</v>
      </c>
      <c r="O58" s="244" t="s">
        <v>190</v>
      </c>
      <c r="P58" s="191" t="s">
        <v>77</v>
      </c>
      <c r="Q58" s="203" t="s">
        <v>310</v>
      </c>
      <c r="R58" s="203" t="s">
        <v>310</v>
      </c>
      <c r="S58" s="203" t="s">
        <v>310</v>
      </c>
      <c r="T58" s="175" t="s">
        <v>58</v>
      </c>
      <c r="U58" s="175" t="s">
        <v>58</v>
      </c>
      <c r="V58" s="162" t="s">
        <v>314</v>
      </c>
      <c r="W58" s="187" t="s">
        <v>314</v>
      </c>
    </row>
    <row r="59" spans="1:23">
      <c r="A59" s="643"/>
      <c r="B59" s="327" t="s">
        <v>46</v>
      </c>
      <c r="C59" s="335" t="s">
        <v>306</v>
      </c>
      <c r="D59" s="188" t="s">
        <v>315</v>
      </c>
      <c r="E59" s="188" t="s">
        <v>315</v>
      </c>
      <c r="F59" s="223" t="s">
        <v>309</v>
      </c>
      <c r="G59" s="161" t="s">
        <v>316</v>
      </c>
      <c r="H59" s="171" t="s">
        <v>316</v>
      </c>
      <c r="I59" s="353" t="s">
        <v>185</v>
      </c>
      <c r="J59" s="233" t="s">
        <v>185</v>
      </c>
      <c r="K59" s="367" t="s">
        <v>185</v>
      </c>
      <c r="L59" s="180" t="s">
        <v>316</v>
      </c>
      <c r="M59" s="161" t="s">
        <v>316</v>
      </c>
      <c r="N59" s="244" t="s">
        <v>190</v>
      </c>
      <c r="O59" s="161" t="s">
        <v>317</v>
      </c>
      <c r="P59" s="190" t="s">
        <v>318</v>
      </c>
      <c r="Q59" s="190" t="s">
        <v>318</v>
      </c>
      <c r="R59" s="161" t="s">
        <v>316</v>
      </c>
      <c r="S59" s="161" t="s">
        <v>316</v>
      </c>
      <c r="T59" s="175" t="s">
        <v>58</v>
      </c>
      <c r="U59" s="175" t="s">
        <v>58</v>
      </c>
      <c r="V59" s="162" t="s">
        <v>314</v>
      </c>
      <c r="W59" s="187" t="s">
        <v>314</v>
      </c>
    </row>
    <row r="60" spans="1:23">
      <c r="A60" s="643"/>
      <c r="B60" s="327" t="s">
        <v>47</v>
      </c>
      <c r="C60" s="196" t="s">
        <v>76</v>
      </c>
      <c r="D60" s="188" t="s">
        <v>315</v>
      </c>
      <c r="E60" s="188" t="s">
        <v>315</v>
      </c>
      <c r="F60" s="223" t="s">
        <v>309</v>
      </c>
      <c r="G60" s="166" t="s">
        <v>319</v>
      </c>
      <c r="H60" s="171" t="s">
        <v>285</v>
      </c>
      <c r="I60" s="353" t="s">
        <v>185</v>
      </c>
      <c r="J60" s="233" t="s">
        <v>185</v>
      </c>
      <c r="K60" s="367" t="s">
        <v>185</v>
      </c>
      <c r="L60" s="180" t="s">
        <v>320</v>
      </c>
      <c r="M60" s="161" t="s">
        <v>320</v>
      </c>
      <c r="N60" s="191" t="s">
        <v>76</v>
      </c>
      <c r="O60" s="161" t="s">
        <v>285</v>
      </c>
      <c r="P60" s="161" t="s">
        <v>285</v>
      </c>
      <c r="Q60" s="191" t="s">
        <v>79</v>
      </c>
      <c r="R60" s="162" t="s">
        <v>311</v>
      </c>
      <c r="S60" s="162" t="s">
        <v>311</v>
      </c>
      <c r="T60" s="202" t="s">
        <v>320</v>
      </c>
      <c r="U60" s="202" t="s">
        <v>320</v>
      </c>
      <c r="V60" s="175" t="s">
        <v>58</v>
      </c>
      <c r="W60" s="226" t="s">
        <v>58</v>
      </c>
    </row>
    <row r="61" spans="1:23">
      <c r="A61" s="643"/>
      <c r="B61" s="327" t="s">
        <v>48</v>
      </c>
      <c r="C61" s="196" t="s">
        <v>79</v>
      </c>
      <c r="D61" s="188" t="s">
        <v>315</v>
      </c>
      <c r="E61" s="188" t="s">
        <v>315</v>
      </c>
      <c r="F61" s="166" t="s">
        <v>319</v>
      </c>
      <c r="G61" s="161" t="s">
        <v>320</v>
      </c>
      <c r="H61" s="171" t="s">
        <v>320</v>
      </c>
      <c r="I61" s="353" t="s">
        <v>185</v>
      </c>
      <c r="J61" s="233" t="s">
        <v>185</v>
      </c>
      <c r="K61" s="367" t="s">
        <v>185</v>
      </c>
      <c r="L61" s="180" t="s">
        <v>285</v>
      </c>
      <c r="M61" s="161" t="s">
        <v>285</v>
      </c>
      <c r="N61" s="191" t="s">
        <v>76</v>
      </c>
      <c r="O61" s="161" t="s">
        <v>320</v>
      </c>
      <c r="P61" s="161" t="s">
        <v>320</v>
      </c>
      <c r="Q61" s="161" t="s">
        <v>320</v>
      </c>
      <c r="R61" s="162" t="s">
        <v>311</v>
      </c>
      <c r="S61" s="162" t="s">
        <v>311</v>
      </c>
      <c r="T61" s="202" t="s">
        <v>285</v>
      </c>
      <c r="U61" s="202" t="s">
        <v>285</v>
      </c>
      <c r="V61" s="175" t="s">
        <v>58</v>
      </c>
      <c r="W61" s="226" t="s">
        <v>58</v>
      </c>
    </row>
    <row r="62" spans="1:23">
      <c r="A62" s="643"/>
      <c r="B62" s="327" t="s">
        <v>49</v>
      </c>
      <c r="C62" s="278" t="s">
        <v>318</v>
      </c>
      <c r="D62" s="190" t="s">
        <v>318</v>
      </c>
      <c r="E62" s="249" t="s">
        <v>307</v>
      </c>
      <c r="F62" s="188" t="s">
        <v>315</v>
      </c>
      <c r="G62" s="188" t="s">
        <v>315</v>
      </c>
      <c r="H62" s="238" t="s">
        <v>309</v>
      </c>
      <c r="I62" s="353" t="s">
        <v>185</v>
      </c>
      <c r="J62" s="233" t="s">
        <v>185</v>
      </c>
      <c r="K62" s="367" t="s">
        <v>185</v>
      </c>
      <c r="L62" s="180" t="s">
        <v>307</v>
      </c>
      <c r="M62" s="161" t="s">
        <v>307</v>
      </c>
      <c r="N62" s="161" t="s">
        <v>307</v>
      </c>
      <c r="O62" s="162" t="s">
        <v>253</v>
      </c>
      <c r="P62" s="162" t="s">
        <v>253</v>
      </c>
      <c r="Q62" s="162" t="s">
        <v>253</v>
      </c>
      <c r="R62" s="191" t="s">
        <v>76</v>
      </c>
      <c r="S62" s="161" t="s">
        <v>307</v>
      </c>
      <c r="T62" s="161" t="s">
        <v>307</v>
      </c>
      <c r="U62" s="161" t="s">
        <v>307</v>
      </c>
      <c r="V62" s="175" t="s">
        <v>58</v>
      </c>
      <c r="W62" s="226" t="s">
        <v>58</v>
      </c>
    </row>
    <row r="63" spans="1:23">
      <c r="A63" s="644"/>
      <c r="B63" s="386" t="s">
        <v>50</v>
      </c>
      <c r="C63" s="296" t="s">
        <v>318</v>
      </c>
      <c r="D63" s="297" t="s">
        <v>318</v>
      </c>
      <c r="E63" s="220" t="s">
        <v>307</v>
      </c>
      <c r="F63" s="298" t="s">
        <v>315</v>
      </c>
      <c r="G63" s="298" t="s">
        <v>315</v>
      </c>
      <c r="H63" s="299" t="s">
        <v>309</v>
      </c>
      <c r="I63" s="387" t="s">
        <v>185</v>
      </c>
      <c r="J63" s="316" t="s">
        <v>185</v>
      </c>
      <c r="K63" s="388" t="s">
        <v>185</v>
      </c>
      <c r="L63" s="597" t="s">
        <v>307</v>
      </c>
      <c r="M63" s="587" t="s">
        <v>307</v>
      </c>
      <c r="N63" s="587" t="s">
        <v>307</v>
      </c>
      <c r="O63" s="598" t="s">
        <v>253</v>
      </c>
      <c r="P63" s="598" t="s">
        <v>253</v>
      </c>
      <c r="Q63" s="598" t="s">
        <v>253</v>
      </c>
      <c r="R63" s="253" t="s">
        <v>79</v>
      </c>
      <c r="S63" s="587" t="s">
        <v>307</v>
      </c>
      <c r="T63" s="587" t="s">
        <v>307</v>
      </c>
      <c r="U63" s="587" t="s">
        <v>307</v>
      </c>
      <c r="V63" s="599" t="s">
        <v>58</v>
      </c>
      <c r="W63" s="600" t="s">
        <v>58</v>
      </c>
    </row>
    <row r="64" spans="1:23" s="165" customFormat="1">
      <c r="A64" s="395"/>
      <c r="B64" s="396"/>
      <c r="C64" s="397"/>
      <c r="D64" s="398"/>
      <c r="E64" s="320"/>
      <c r="F64" s="398"/>
      <c r="G64" s="398"/>
      <c r="H64" s="399"/>
      <c r="I64" s="400"/>
      <c r="J64" s="401"/>
      <c r="K64" s="402"/>
      <c r="L64" s="403"/>
      <c r="M64" s="320"/>
      <c r="N64" s="320"/>
      <c r="O64" s="320"/>
      <c r="P64" s="320"/>
      <c r="Q64" s="320"/>
      <c r="R64" s="398"/>
      <c r="S64" s="320"/>
      <c r="T64" s="320"/>
      <c r="U64" s="320"/>
      <c r="V64" s="398"/>
      <c r="W64" s="399"/>
    </row>
    <row r="65" spans="1:23">
      <c r="A65" s="363"/>
      <c r="B65" s="320"/>
      <c r="C65" s="321" t="s">
        <v>160</v>
      </c>
      <c r="D65" s="321" t="s">
        <v>161</v>
      </c>
      <c r="E65" s="321" t="s">
        <v>162</v>
      </c>
      <c r="F65" s="321" t="s">
        <v>163</v>
      </c>
      <c r="G65" s="321" t="s">
        <v>164</v>
      </c>
      <c r="H65" s="365" t="s">
        <v>165</v>
      </c>
      <c r="I65" s="389" t="s">
        <v>166</v>
      </c>
      <c r="J65" s="321" t="s">
        <v>167</v>
      </c>
      <c r="K65" s="321" t="s">
        <v>168</v>
      </c>
      <c r="L65" s="321" t="s">
        <v>169</v>
      </c>
      <c r="M65" s="321" t="s">
        <v>170</v>
      </c>
      <c r="N65" s="321" t="s">
        <v>171</v>
      </c>
      <c r="O65" s="321" t="s">
        <v>172</v>
      </c>
      <c r="P65" s="321" t="s">
        <v>173</v>
      </c>
      <c r="Q65" s="321" t="s">
        <v>174</v>
      </c>
      <c r="R65" s="321" t="s">
        <v>175</v>
      </c>
      <c r="S65" s="321" t="s">
        <v>176</v>
      </c>
      <c r="T65" s="321" t="s">
        <v>177</v>
      </c>
      <c r="U65" s="321" t="s">
        <v>178</v>
      </c>
      <c r="V65" s="321" t="s">
        <v>179</v>
      </c>
      <c r="W65" s="365" t="s">
        <v>180</v>
      </c>
    </row>
    <row r="66" spans="1:23">
      <c r="A66" s="643">
        <v>3</v>
      </c>
      <c r="B66" s="322" t="s">
        <v>21</v>
      </c>
      <c r="C66" s="394" t="s">
        <v>185</v>
      </c>
      <c r="D66" s="237" t="s">
        <v>185</v>
      </c>
      <c r="E66" s="237" t="s">
        <v>185</v>
      </c>
      <c r="F66" s="257" t="s">
        <v>318</v>
      </c>
      <c r="G66" s="257" t="s">
        <v>318</v>
      </c>
      <c r="H66" s="279" t="s">
        <v>315</v>
      </c>
      <c r="I66" s="282" t="s">
        <v>315</v>
      </c>
      <c r="J66" s="258" t="s">
        <v>309</v>
      </c>
      <c r="K66" s="186" t="s">
        <v>258</v>
      </c>
      <c r="L66" s="186" t="s">
        <v>258</v>
      </c>
      <c r="M66" s="186" t="s">
        <v>258</v>
      </c>
      <c r="N66" s="186" t="s">
        <v>273</v>
      </c>
      <c r="O66" s="186" t="s">
        <v>273</v>
      </c>
      <c r="P66" s="259" t="s">
        <v>252</v>
      </c>
      <c r="Q66" s="259" t="s">
        <v>252</v>
      </c>
      <c r="R66" s="169" t="s">
        <v>65</v>
      </c>
      <c r="S66" s="169" t="s">
        <v>65</v>
      </c>
      <c r="T66" s="259" t="s">
        <v>321</v>
      </c>
      <c r="U66" s="259" t="s">
        <v>321</v>
      </c>
      <c r="V66" s="260" t="s">
        <v>59</v>
      </c>
      <c r="W66" s="261" t="s">
        <v>59</v>
      </c>
    </row>
    <row r="67" spans="1:23">
      <c r="A67" s="643"/>
      <c r="B67" s="323" t="s">
        <v>22</v>
      </c>
      <c r="C67" s="352" t="s">
        <v>185</v>
      </c>
      <c r="D67" s="234" t="s">
        <v>185</v>
      </c>
      <c r="E67" s="234" t="s">
        <v>185</v>
      </c>
      <c r="F67" s="190" t="s">
        <v>318</v>
      </c>
      <c r="G67" s="190" t="s">
        <v>318</v>
      </c>
      <c r="H67" s="240" t="s">
        <v>315</v>
      </c>
      <c r="I67" s="288" t="s">
        <v>315</v>
      </c>
      <c r="J67" s="223" t="s">
        <v>309</v>
      </c>
      <c r="K67" s="162" t="s">
        <v>273</v>
      </c>
      <c r="L67" s="162" t="s">
        <v>273</v>
      </c>
      <c r="M67" s="162" t="s">
        <v>258</v>
      </c>
      <c r="N67" s="162" t="s">
        <v>258</v>
      </c>
      <c r="O67" s="162" t="s">
        <v>258</v>
      </c>
      <c r="P67" s="191" t="s">
        <v>260</v>
      </c>
      <c r="Q67" s="191" t="s">
        <v>302</v>
      </c>
      <c r="R67" s="247" t="s">
        <v>321</v>
      </c>
      <c r="S67" s="247" t="s">
        <v>321</v>
      </c>
      <c r="T67" s="247" t="s">
        <v>252</v>
      </c>
      <c r="U67" s="247" t="s">
        <v>252</v>
      </c>
      <c r="V67" s="202" t="s">
        <v>59</v>
      </c>
      <c r="W67" s="348" t="s">
        <v>59</v>
      </c>
    </row>
    <row r="68" spans="1:23">
      <c r="A68" s="643"/>
      <c r="B68" s="323" t="s">
        <v>23</v>
      </c>
      <c r="C68" s="352" t="s">
        <v>185</v>
      </c>
      <c r="D68" s="234" t="s">
        <v>185</v>
      </c>
      <c r="E68" s="234" t="s">
        <v>185</v>
      </c>
      <c r="F68" s="190" t="s">
        <v>318</v>
      </c>
      <c r="G68" s="190" t="s">
        <v>318</v>
      </c>
      <c r="H68" s="189" t="s">
        <v>76</v>
      </c>
      <c r="I68" s="283" t="s">
        <v>322</v>
      </c>
      <c r="J68" s="188" t="s">
        <v>315</v>
      </c>
      <c r="K68" s="188" t="s">
        <v>315</v>
      </c>
      <c r="L68" s="223" t="s">
        <v>309</v>
      </c>
      <c r="M68" s="162" t="s">
        <v>258</v>
      </c>
      <c r="N68" s="162" t="s">
        <v>258</v>
      </c>
      <c r="O68" s="162" t="s">
        <v>258</v>
      </c>
      <c r="P68" s="247" t="s">
        <v>321</v>
      </c>
      <c r="Q68" s="247" t="s">
        <v>321</v>
      </c>
      <c r="R68" s="162" t="s">
        <v>258</v>
      </c>
      <c r="S68" s="162" t="s">
        <v>273</v>
      </c>
      <c r="T68" s="202" t="s">
        <v>59</v>
      </c>
      <c r="U68" s="202" t="s">
        <v>59</v>
      </c>
      <c r="V68" s="247" t="s">
        <v>252</v>
      </c>
      <c r="W68" s="262" t="s">
        <v>252</v>
      </c>
    </row>
    <row r="69" spans="1:23">
      <c r="A69" s="643"/>
      <c r="B69" s="323" t="s">
        <v>24</v>
      </c>
      <c r="C69" s="352" t="s">
        <v>185</v>
      </c>
      <c r="D69" s="234" t="s">
        <v>185</v>
      </c>
      <c r="E69" s="234" t="s">
        <v>185</v>
      </c>
      <c r="F69" s="190" t="s">
        <v>318</v>
      </c>
      <c r="G69" s="190" t="s">
        <v>318</v>
      </c>
      <c r="H69" s="187" t="s">
        <v>258</v>
      </c>
      <c r="I69" s="197" t="s">
        <v>258</v>
      </c>
      <c r="J69" s="188" t="s">
        <v>315</v>
      </c>
      <c r="K69" s="188" t="s">
        <v>315</v>
      </c>
      <c r="L69" s="223" t="s">
        <v>309</v>
      </c>
      <c r="M69" s="161" t="s">
        <v>257</v>
      </c>
      <c r="N69" s="247" t="s">
        <v>321</v>
      </c>
      <c r="O69" s="247" t="s">
        <v>321</v>
      </c>
      <c r="P69" s="191" t="s">
        <v>302</v>
      </c>
      <c r="Q69" s="191" t="s">
        <v>260</v>
      </c>
      <c r="R69" s="247" t="s">
        <v>252</v>
      </c>
      <c r="S69" s="247" t="s">
        <v>252</v>
      </c>
      <c r="T69" s="202" t="s">
        <v>59</v>
      </c>
      <c r="U69" s="202" t="s">
        <v>59</v>
      </c>
      <c r="V69" s="160" t="s">
        <v>242</v>
      </c>
      <c r="W69" s="187" t="s">
        <v>323</v>
      </c>
    </row>
    <row r="70" spans="1:23">
      <c r="A70" s="643"/>
      <c r="B70" s="323" t="s">
        <v>25</v>
      </c>
      <c r="C70" s="352" t="s">
        <v>185</v>
      </c>
      <c r="D70" s="234" t="s">
        <v>185</v>
      </c>
      <c r="E70" s="234" t="s">
        <v>185</v>
      </c>
      <c r="F70" s="161" t="s">
        <v>65</v>
      </c>
      <c r="G70" s="161" t="s">
        <v>65</v>
      </c>
      <c r="H70" s="239" t="s">
        <v>318</v>
      </c>
      <c r="I70" s="284" t="s">
        <v>318</v>
      </c>
      <c r="J70" s="162" t="s">
        <v>258</v>
      </c>
      <c r="K70" s="162" t="s">
        <v>258</v>
      </c>
      <c r="L70" s="188" t="s">
        <v>315</v>
      </c>
      <c r="M70" s="188" t="s">
        <v>315</v>
      </c>
      <c r="N70" s="329" t="s">
        <v>309</v>
      </c>
      <c r="O70" s="247" t="s">
        <v>324</v>
      </c>
      <c r="P70" s="247" t="s">
        <v>324</v>
      </c>
      <c r="Q70" s="202" t="s">
        <v>284</v>
      </c>
      <c r="R70" s="202" t="s">
        <v>59</v>
      </c>
      <c r="S70" s="202" t="s">
        <v>59</v>
      </c>
      <c r="T70" s="191" t="s">
        <v>260</v>
      </c>
      <c r="U70" s="162" t="s">
        <v>273</v>
      </c>
      <c r="V70" s="247" t="s">
        <v>321</v>
      </c>
      <c r="W70" s="262" t="s">
        <v>321</v>
      </c>
    </row>
    <row r="71" spans="1:23">
      <c r="A71" s="643"/>
      <c r="B71" s="323" t="s">
        <v>26</v>
      </c>
      <c r="C71" s="352" t="s">
        <v>185</v>
      </c>
      <c r="D71" s="234" t="s">
        <v>185</v>
      </c>
      <c r="E71" s="234" t="s">
        <v>185</v>
      </c>
      <c r="F71" s="162" t="s">
        <v>258</v>
      </c>
      <c r="G71" s="162" t="s">
        <v>258</v>
      </c>
      <c r="H71" s="239" t="s">
        <v>318</v>
      </c>
      <c r="I71" s="284" t="s">
        <v>318</v>
      </c>
      <c r="J71" s="162" t="s">
        <v>258</v>
      </c>
      <c r="K71" s="162" t="s">
        <v>258</v>
      </c>
      <c r="L71" s="188" t="s">
        <v>315</v>
      </c>
      <c r="M71" s="188" t="s">
        <v>315</v>
      </c>
      <c r="N71" s="329" t="s">
        <v>309</v>
      </c>
      <c r="O71" s="191" t="s">
        <v>80</v>
      </c>
      <c r="P71" s="162" t="s">
        <v>258</v>
      </c>
      <c r="Q71" s="162" t="s">
        <v>258</v>
      </c>
      <c r="R71" s="202" t="s">
        <v>59</v>
      </c>
      <c r="S71" s="202" t="s">
        <v>59</v>
      </c>
      <c r="T71" s="247" t="s">
        <v>325</v>
      </c>
      <c r="U71" s="247" t="s">
        <v>325</v>
      </c>
      <c r="V71" s="247" t="s">
        <v>324</v>
      </c>
      <c r="W71" s="262" t="s">
        <v>324</v>
      </c>
    </row>
    <row r="72" spans="1:23">
      <c r="A72" s="643"/>
      <c r="B72" s="323" t="s">
        <v>27</v>
      </c>
      <c r="C72" s="352" t="s">
        <v>185</v>
      </c>
      <c r="D72" s="234" t="s">
        <v>185</v>
      </c>
      <c r="E72" s="234" t="s">
        <v>185</v>
      </c>
      <c r="F72" s="161" t="s">
        <v>65</v>
      </c>
      <c r="G72" s="161" t="s">
        <v>65</v>
      </c>
      <c r="H72" s="239" t="s">
        <v>318</v>
      </c>
      <c r="I72" s="284" t="s">
        <v>318</v>
      </c>
      <c r="J72" s="162" t="s">
        <v>273</v>
      </c>
      <c r="K72" s="162" t="s">
        <v>258</v>
      </c>
      <c r="L72" s="247" t="s">
        <v>252</v>
      </c>
      <c r="M72" s="223" t="s">
        <v>309</v>
      </c>
      <c r="N72" s="188" t="s">
        <v>315</v>
      </c>
      <c r="O72" s="188" t="s">
        <v>315</v>
      </c>
      <c r="P72" s="202" t="s">
        <v>59</v>
      </c>
      <c r="Q72" s="202" t="s">
        <v>59</v>
      </c>
      <c r="R72" s="247" t="s">
        <v>324</v>
      </c>
      <c r="S72" s="247" t="s">
        <v>324</v>
      </c>
      <c r="T72" s="191" t="s">
        <v>77</v>
      </c>
      <c r="U72" s="191" t="s">
        <v>76</v>
      </c>
      <c r="V72" s="162" t="s">
        <v>323</v>
      </c>
      <c r="W72" s="189" t="s">
        <v>79</v>
      </c>
    </row>
    <row r="73" spans="1:23">
      <c r="A73" s="643"/>
      <c r="B73" s="323" t="s">
        <v>28</v>
      </c>
      <c r="C73" s="352" t="s">
        <v>185</v>
      </c>
      <c r="D73" s="234" t="s">
        <v>185</v>
      </c>
      <c r="E73" s="234" t="s">
        <v>185</v>
      </c>
      <c r="F73" s="202" t="s">
        <v>59</v>
      </c>
      <c r="G73" s="202" t="s">
        <v>59</v>
      </c>
      <c r="H73" s="239" t="s">
        <v>318</v>
      </c>
      <c r="I73" s="284" t="s">
        <v>318</v>
      </c>
      <c r="J73" s="162" t="s">
        <v>258</v>
      </c>
      <c r="K73" s="162" t="s">
        <v>258</v>
      </c>
      <c r="L73" s="162" t="s">
        <v>258</v>
      </c>
      <c r="M73" s="162" t="s">
        <v>258</v>
      </c>
      <c r="N73" s="188" t="s">
        <v>315</v>
      </c>
      <c r="O73" s="188" t="s">
        <v>315</v>
      </c>
      <c r="P73" s="329" t="s">
        <v>309</v>
      </c>
      <c r="Q73" s="247" t="s">
        <v>256</v>
      </c>
      <c r="R73" s="247" t="s">
        <v>256</v>
      </c>
      <c r="S73" s="247" t="s">
        <v>326</v>
      </c>
      <c r="T73" s="161" t="s">
        <v>65</v>
      </c>
      <c r="U73" s="191" t="s">
        <v>327</v>
      </c>
      <c r="V73" s="191" t="s">
        <v>77</v>
      </c>
      <c r="W73" s="172" t="s">
        <v>242</v>
      </c>
    </row>
    <row r="74" spans="1:23">
      <c r="A74" s="643"/>
      <c r="B74" s="323" t="s">
        <v>29</v>
      </c>
      <c r="C74" s="352" t="s">
        <v>185</v>
      </c>
      <c r="D74" s="234" t="s">
        <v>185</v>
      </c>
      <c r="E74" s="234" t="s">
        <v>185</v>
      </c>
      <c r="F74" s="202" t="s">
        <v>59</v>
      </c>
      <c r="G74" s="202" t="s">
        <v>59</v>
      </c>
      <c r="H74" s="262" t="s">
        <v>321</v>
      </c>
      <c r="I74" s="285" t="s">
        <v>321</v>
      </c>
      <c r="J74" s="190" t="s">
        <v>318</v>
      </c>
      <c r="K74" s="190" t="s">
        <v>318</v>
      </c>
      <c r="L74" s="191" t="s">
        <v>278</v>
      </c>
      <c r="M74" s="162" t="s">
        <v>273</v>
      </c>
      <c r="N74" s="161" t="s">
        <v>65</v>
      </c>
      <c r="O74" s="161" t="s">
        <v>65</v>
      </c>
      <c r="P74" s="188" t="s">
        <v>315</v>
      </c>
      <c r="Q74" s="188" t="s">
        <v>315</v>
      </c>
      <c r="R74" s="329" t="s">
        <v>309</v>
      </c>
      <c r="S74" s="191" t="s">
        <v>79</v>
      </c>
      <c r="T74" s="247" t="s">
        <v>324</v>
      </c>
      <c r="U74" s="247" t="s">
        <v>324</v>
      </c>
      <c r="V74" s="162" t="s">
        <v>328</v>
      </c>
      <c r="W74" s="189" t="s">
        <v>260</v>
      </c>
    </row>
    <row r="75" spans="1:23">
      <c r="A75" s="643"/>
      <c r="B75" s="324" t="s">
        <v>30</v>
      </c>
      <c r="C75" s="201" t="s">
        <v>185</v>
      </c>
      <c r="D75" s="163" t="s">
        <v>185</v>
      </c>
      <c r="E75" s="163" t="s">
        <v>185</v>
      </c>
      <c r="F75" s="207" t="s">
        <v>276</v>
      </c>
      <c r="G75" s="198" t="s">
        <v>273</v>
      </c>
      <c r="H75" s="281" t="s">
        <v>59</v>
      </c>
      <c r="I75" s="286" t="s">
        <v>59</v>
      </c>
      <c r="J75" s="255" t="s">
        <v>318</v>
      </c>
      <c r="K75" s="255" t="s">
        <v>318</v>
      </c>
      <c r="L75" s="207" t="s">
        <v>79</v>
      </c>
      <c r="M75" s="207" t="s">
        <v>80</v>
      </c>
      <c r="N75" s="199" t="s">
        <v>65</v>
      </c>
      <c r="O75" s="199" t="s">
        <v>65</v>
      </c>
      <c r="P75" s="230" t="s">
        <v>315</v>
      </c>
      <c r="Q75" s="230" t="s">
        <v>315</v>
      </c>
      <c r="R75" s="330" t="s">
        <v>309</v>
      </c>
      <c r="S75" s="250" t="s">
        <v>329</v>
      </c>
      <c r="T75" s="265" t="s">
        <v>330</v>
      </c>
      <c r="U75" s="265" t="s">
        <v>330</v>
      </c>
      <c r="V75" s="265" t="s">
        <v>256</v>
      </c>
      <c r="W75" s="266" t="s">
        <v>256</v>
      </c>
    </row>
    <row r="76" spans="1:23">
      <c r="A76" s="643"/>
      <c r="B76" s="322" t="s">
        <v>31</v>
      </c>
      <c r="C76" s="394" t="s">
        <v>185</v>
      </c>
      <c r="D76" s="237" t="s">
        <v>185</v>
      </c>
      <c r="E76" s="237" t="s">
        <v>185</v>
      </c>
      <c r="F76" s="186" t="s">
        <v>256</v>
      </c>
      <c r="G76" s="186" t="s">
        <v>256</v>
      </c>
      <c r="H76" s="261" t="s">
        <v>59</v>
      </c>
      <c r="I76" s="287" t="s">
        <v>59</v>
      </c>
      <c r="J76" s="257" t="s">
        <v>318</v>
      </c>
      <c r="K76" s="257" t="s">
        <v>318</v>
      </c>
      <c r="L76" s="169" t="s">
        <v>65</v>
      </c>
      <c r="M76" s="169" t="s">
        <v>65</v>
      </c>
      <c r="N76" s="169" t="s">
        <v>331</v>
      </c>
      <c r="O76" s="169" t="s">
        <v>331</v>
      </c>
      <c r="P76" s="169" t="s">
        <v>331</v>
      </c>
      <c r="Q76" s="328" t="s">
        <v>309</v>
      </c>
      <c r="R76" s="229" t="s">
        <v>315</v>
      </c>
      <c r="S76" s="229" t="s">
        <v>315</v>
      </c>
      <c r="T76" s="259" t="s">
        <v>332</v>
      </c>
      <c r="U76" s="259" t="s">
        <v>238</v>
      </c>
      <c r="V76" s="259" t="s">
        <v>333</v>
      </c>
      <c r="W76" s="268" t="s">
        <v>333</v>
      </c>
    </row>
    <row r="77" spans="1:23">
      <c r="A77" s="643"/>
      <c r="B77" s="323" t="s">
        <v>32</v>
      </c>
      <c r="C77" s="352" t="s">
        <v>185</v>
      </c>
      <c r="D77" s="234" t="s">
        <v>185</v>
      </c>
      <c r="E77" s="234" t="s">
        <v>185</v>
      </c>
      <c r="F77" s="162" t="s">
        <v>258</v>
      </c>
      <c r="G77" s="162" t="s">
        <v>258</v>
      </c>
      <c r="H77" s="187" t="s">
        <v>258</v>
      </c>
      <c r="I77" s="197" t="s">
        <v>258</v>
      </c>
      <c r="J77" s="190" t="s">
        <v>318</v>
      </c>
      <c r="K77" s="190" t="s">
        <v>318</v>
      </c>
      <c r="L77" s="161" t="s">
        <v>65</v>
      </c>
      <c r="M77" s="161" t="s">
        <v>65</v>
      </c>
      <c r="N77" s="161" t="s">
        <v>331</v>
      </c>
      <c r="O77" s="161" t="s">
        <v>331</v>
      </c>
      <c r="P77" s="161" t="s">
        <v>331</v>
      </c>
      <c r="Q77" s="329" t="s">
        <v>309</v>
      </c>
      <c r="R77" s="188" t="s">
        <v>315</v>
      </c>
      <c r="S77" s="188" t="s">
        <v>315</v>
      </c>
      <c r="T77" s="247" t="s">
        <v>333</v>
      </c>
      <c r="U77" s="247" t="s">
        <v>333</v>
      </c>
      <c r="V77" s="247" t="s">
        <v>238</v>
      </c>
      <c r="W77" s="262" t="s">
        <v>238</v>
      </c>
    </row>
    <row r="78" spans="1:23">
      <c r="A78" s="643"/>
      <c r="B78" s="323" t="s">
        <v>33</v>
      </c>
      <c r="C78" s="352" t="s">
        <v>185</v>
      </c>
      <c r="D78" s="234" t="s">
        <v>185</v>
      </c>
      <c r="E78" s="234" t="s">
        <v>185</v>
      </c>
      <c r="F78" s="247" t="s">
        <v>332</v>
      </c>
      <c r="G78" s="247" t="s">
        <v>332</v>
      </c>
      <c r="H78" s="189" t="s">
        <v>276</v>
      </c>
      <c r="I78" s="285" t="s">
        <v>334</v>
      </c>
      <c r="J78" s="202" t="s">
        <v>59</v>
      </c>
      <c r="K78" s="202" t="s">
        <v>59</v>
      </c>
      <c r="L78" s="190" t="s">
        <v>318</v>
      </c>
      <c r="M78" s="190" t="s">
        <v>318</v>
      </c>
      <c r="N78" s="162" t="s">
        <v>259</v>
      </c>
      <c r="O78" s="191" t="s">
        <v>260</v>
      </c>
      <c r="P78" s="176" t="s">
        <v>74</v>
      </c>
      <c r="Q78" s="176" t="s">
        <v>74</v>
      </c>
      <c r="R78" s="162" t="s">
        <v>273</v>
      </c>
      <c r="S78" s="223" t="s">
        <v>309</v>
      </c>
      <c r="T78" s="188" t="s">
        <v>315</v>
      </c>
      <c r="U78" s="188" t="s">
        <v>315</v>
      </c>
      <c r="V78" s="247" t="s">
        <v>335</v>
      </c>
      <c r="W78" s="187" t="s">
        <v>256</v>
      </c>
    </row>
    <row r="79" spans="1:23">
      <c r="A79" s="643"/>
      <c r="B79" s="323" t="s">
        <v>34</v>
      </c>
      <c r="C79" s="352" t="s">
        <v>185</v>
      </c>
      <c r="D79" s="234" t="s">
        <v>185</v>
      </c>
      <c r="E79" s="234" t="s">
        <v>185</v>
      </c>
      <c r="F79" s="161" t="s">
        <v>289</v>
      </c>
      <c r="G79" s="161" t="s">
        <v>289</v>
      </c>
      <c r="H79" s="189" t="s">
        <v>260</v>
      </c>
      <c r="I79" s="283" t="s">
        <v>302</v>
      </c>
      <c r="J79" s="202" t="s">
        <v>59</v>
      </c>
      <c r="K79" s="202" t="s">
        <v>59</v>
      </c>
      <c r="L79" s="190" t="s">
        <v>318</v>
      </c>
      <c r="M79" s="190" t="s">
        <v>318</v>
      </c>
      <c r="N79" s="162" t="s">
        <v>258</v>
      </c>
      <c r="O79" s="247" t="s">
        <v>333</v>
      </c>
      <c r="P79" s="247" t="s">
        <v>333</v>
      </c>
      <c r="Q79" s="161" t="s">
        <v>289</v>
      </c>
      <c r="R79" s="161" t="s">
        <v>289</v>
      </c>
      <c r="S79" s="223" t="s">
        <v>309</v>
      </c>
      <c r="T79" s="188" t="s">
        <v>315</v>
      </c>
      <c r="U79" s="188" t="s">
        <v>315</v>
      </c>
      <c r="V79" s="247" t="s">
        <v>336</v>
      </c>
      <c r="W79" s="262" t="s">
        <v>336</v>
      </c>
    </row>
    <row r="80" spans="1:23">
      <c r="A80" s="643"/>
      <c r="B80" s="323" t="s">
        <v>35</v>
      </c>
      <c r="C80" s="352" t="s">
        <v>185</v>
      </c>
      <c r="D80" s="234" t="s">
        <v>185</v>
      </c>
      <c r="E80" s="234" t="s">
        <v>185</v>
      </c>
      <c r="F80" s="176" t="s">
        <v>75</v>
      </c>
      <c r="G80" s="176" t="s">
        <v>75</v>
      </c>
      <c r="H80" s="187" t="s">
        <v>258</v>
      </c>
      <c r="I80" s="197" t="s">
        <v>337</v>
      </c>
      <c r="J80" s="161" t="s">
        <v>65</v>
      </c>
      <c r="K80" s="161" t="s">
        <v>65</v>
      </c>
      <c r="L80" s="190" t="s">
        <v>318</v>
      </c>
      <c r="M80" s="190" t="s">
        <v>318</v>
      </c>
      <c r="N80" s="202" t="s">
        <v>59</v>
      </c>
      <c r="O80" s="202" t="s">
        <v>59</v>
      </c>
      <c r="P80" s="247" t="s">
        <v>333</v>
      </c>
      <c r="Q80" s="247" t="s">
        <v>333</v>
      </c>
      <c r="R80" s="247" t="s">
        <v>333</v>
      </c>
      <c r="S80" s="191" t="s">
        <v>260</v>
      </c>
      <c r="T80" s="223" t="s">
        <v>309</v>
      </c>
      <c r="U80" s="191" t="s">
        <v>276</v>
      </c>
      <c r="V80" s="188" t="s">
        <v>315</v>
      </c>
      <c r="W80" s="240" t="s">
        <v>315</v>
      </c>
    </row>
    <row r="81" spans="1:23">
      <c r="A81" s="643"/>
      <c r="B81" s="323" t="s">
        <v>36</v>
      </c>
      <c r="C81" s="352" t="s">
        <v>185</v>
      </c>
      <c r="D81" s="234" t="s">
        <v>185</v>
      </c>
      <c r="E81" s="234" t="s">
        <v>185</v>
      </c>
      <c r="F81" s="162" t="s">
        <v>286</v>
      </c>
      <c r="G81" s="162" t="s">
        <v>286</v>
      </c>
      <c r="H81" s="187" t="s">
        <v>273</v>
      </c>
      <c r="I81" s="450" t="s">
        <v>338</v>
      </c>
      <c r="J81" s="191" t="s">
        <v>302</v>
      </c>
      <c r="K81" s="191" t="s">
        <v>260</v>
      </c>
      <c r="L81" s="190" t="s">
        <v>318</v>
      </c>
      <c r="M81" s="190" t="s">
        <v>318</v>
      </c>
      <c r="N81" s="202" t="s">
        <v>59</v>
      </c>
      <c r="O81" s="202" t="s">
        <v>59</v>
      </c>
      <c r="P81" s="191" t="s">
        <v>211</v>
      </c>
      <c r="Q81" s="247" t="s">
        <v>333</v>
      </c>
      <c r="R81" s="247" t="s">
        <v>333</v>
      </c>
      <c r="S81" s="247" t="s">
        <v>333</v>
      </c>
      <c r="T81" s="223" t="s">
        <v>309</v>
      </c>
      <c r="U81" s="176" t="s">
        <v>72</v>
      </c>
      <c r="V81" s="188" t="s">
        <v>315</v>
      </c>
      <c r="W81" s="240" t="s">
        <v>315</v>
      </c>
    </row>
    <row r="82" spans="1:23">
      <c r="A82" s="643"/>
      <c r="B82" s="323" t="s">
        <v>37</v>
      </c>
      <c r="C82" s="352" t="s">
        <v>185</v>
      </c>
      <c r="D82" s="234" t="s">
        <v>185</v>
      </c>
      <c r="E82" s="234" t="s">
        <v>185</v>
      </c>
      <c r="F82" s="162" t="s">
        <v>311</v>
      </c>
      <c r="G82" s="162" t="s">
        <v>311</v>
      </c>
      <c r="H82" s="172" t="s">
        <v>218</v>
      </c>
      <c r="I82" s="195" t="s">
        <v>289</v>
      </c>
      <c r="J82" s="161" t="s">
        <v>289</v>
      </c>
      <c r="K82" s="161" t="s">
        <v>289</v>
      </c>
      <c r="L82" s="188" t="s">
        <v>315</v>
      </c>
      <c r="M82" s="188" t="s">
        <v>315</v>
      </c>
      <c r="N82" s="190" t="s">
        <v>318</v>
      </c>
      <c r="O82" s="190" t="s">
        <v>318</v>
      </c>
      <c r="P82" s="161" t="s">
        <v>65</v>
      </c>
      <c r="Q82" s="161" t="s">
        <v>65</v>
      </c>
      <c r="R82" s="191" t="s">
        <v>260</v>
      </c>
      <c r="S82" s="247" t="s">
        <v>333</v>
      </c>
      <c r="T82" s="247" t="s">
        <v>333</v>
      </c>
      <c r="U82" s="223" t="s">
        <v>309</v>
      </c>
      <c r="V82" s="247" t="s">
        <v>336</v>
      </c>
      <c r="W82" s="262" t="s">
        <v>336</v>
      </c>
    </row>
    <row r="83" spans="1:23" ht="15.75" customHeight="1">
      <c r="A83" s="643"/>
      <c r="B83" s="323" t="s">
        <v>38</v>
      </c>
      <c r="C83" s="352" t="s">
        <v>185</v>
      </c>
      <c r="D83" s="234" t="s">
        <v>185</v>
      </c>
      <c r="E83" s="234" t="s">
        <v>185</v>
      </c>
      <c r="F83" s="162" t="s">
        <v>339</v>
      </c>
      <c r="G83" s="191" t="s">
        <v>340</v>
      </c>
      <c r="H83" s="171" t="s">
        <v>341</v>
      </c>
      <c r="I83" s="283" t="s">
        <v>77</v>
      </c>
      <c r="J83" s="162" t="s">
        <v>342</v>
      </c>
      <c r="K83" s="176" t="s">
        <v>71</v>
      </c>
      <c r="L83" s="247" t="s">
        <v>333</v>
      </c>
      <c r="M83" s="247" t="s">
        <v>333</v>
      </c>
      <c r="N83" s="190" t="s">
        <v>318</v>
      </c>
      <c r="O83" s="190" t="s">
        <v>318</v>
      </c>
      <c r="P83" s="188" t="s">
        <v>315</v>
      </c>
      <c r="Q83" s="188" t="s">
        <v>315</v>
      </c>
      <c r="R83" s="247" t="s">
        <v>238</v>
      </c>
      <c r="S83" s="247" t="s">
        <v>332</v>
      </c>
      <c r="T83" s="161" t="s">
        <v>65</v>
      </c>
      <c r="U83" s="223" t="s">
        <v>309</v>
      </c>
      <c r="V83" s="162" t="s">
        <v>326</v>
      </c>
      <c r="W83" s="187" t="s">
        <v>326</v>
      </c>
    </row>
    <row r="84" spans="1:23">
      <c r="A84" s="643"/>
      <c r="B84" s="323" t="s">
        <v>39</v>
      </c>
      <c r="C84" s="352" t="s">
        <v>185</v>
      </c>
      <c r="D84" s="234" t="s">
        <v>185</v>
      </c>
      <c r="E84" s="234" t="s">
        <v>185</v>
      </c>
      <c r="F84" s="162" t="s">
        <v>256</v>
      </c>
      <c r="G84" s="162" t="s">
        <v>256</v>
      </c>
      <c r="H84" s="171" t="s">
        <v>65</v>
      </c>
      <c r="I84" s="195" t="s">
        <v>65</v>
      </c>
      <c r="J84" s="247" t="s">
        <v>336</v>
      </c>
      <c r="K84" s="247" t="s">
        <v>336</v>
      </c>
      <c r="L84" s="247" t="s">
        <v>336</v>
      </c>
      <c r="M84" s="160" t="s">
        <v>343</v>
      </c>
      <c r="N84" s="190" t="s">
        <v>318</v>
      </c>
      <c r="O84" s="190" t="s">
        <v>318</v>
      </c>
      <c r="P84" s="202" t="s">
        <v>59</v>
      </c>
      <c r="Q84" s="202" t="s">
        <v>59</v>
      </c>
      <c r="R84" s="188" t="s">
        <v>315</v>
      </c>
      <c r="S84" s="188" t="s">
        <v>315</v>
      </c>
      <c r="T84" s="247" t="s">
        <v>344</v>
      </c>
      <c r="U84" s="247" t="s">
        <v>344</v>
      </c>
      <c r="V84" s="223" t="s">
        <v>309</v>
      </c>
      <c r="W84" s="187" t="s">
        <v>345</v>
      </c>
    </row>
    <row r="85" spans="1:23">
      <c r="A85" s="643"/>
      <c r="B85" s="324" t="s">
        <v>40</v>
      </c>
      <c r="C85" s="201" t="s">
        <v>185</v>
      </c>
      <c r="D85" s="163" t="s">
        <v>185</v>
      </c>
      <c r="E85" s="163" t="s">
        <v>185</v>
      </c>
      <c r="F85" s="199" t="s">
        <v>346</v>
      </c>
      <c r="G85" s="199" t="s">
        <v>346</v>
      </c>
      <c r="H85" s="266" t="s">
        <v>324</v>
      </c>
      <c r="I85" s="336" t="s">
        <v>324</v>
      </c>
      <c r="J85" s="265" t="s">
        <v>324</v>
      </c>
      <c r="K85" s="207" t="s">
        <v>347</v>
      </c>
      <c r="L85" s="265" t="s">
        <v>336</v>
      </c>
      <c r="M85" s="265" t="s">
        <v>336</v>
      </c>
      <c r="N85" s="255" t="s">
        <v>318</v>
      </c>
      <c r="O85" s="255" t="s">
        <v>318</v>
      </c>
      <c r="P85" s="264" t="s">
        <v>59</v>
      </c>
      <c r="Q85" s="264" t="s">
        <v>59</v>
      </c>
      <c r="R85" s="265" t="s">
        <v>344</v>
      </c>
      <c r="S85" s="265" t="s">
        <v>344</v>
      </c>
      <c r="T85" s="230" t="s">
        <v>315</v>
      </c>
      <c r="U85" s="230" t="s">
        <v>315</v>
      </c>
      <c r="V85" s="256" t="s">
        <v>309</v>
      </c>
      <c r="W85" s="212" t="s">
        <v>328</v>
      </c>
    </row>
    <row r="86" spans="1:23">
      <c r="A86" s="643"/>
      <c r="B86" s="322" t="s">
        <v>41</v>
      </c>
      <c r="C86" s="394" t="s">
        <v>185</v>
      </c>
      <c r="D86" s="237" t="s">
        <v>185</v>
      </c>
      <c r="E86" s="237" t="s">
        <v>185</v>
      </c>
      <c r="F86" s="259" t="s">
        <v>333</v>
      </c>
      <c r="G86" s="259" t="s">
        <v>333</v>
      </c>
      <c r="H86" s="268" t="s">
        <v>333</v>
      </c>
      <c r="I86" s="337" t="s">
        <v>211</v>
      </c>
      <c r="J86" s="169" t="s">
        <v>65</v>
      </c>
      <c r="K86" s="169" t="s">
        <v>65</v>
      </c>
      <c r="L86" s="260" t="s">
        <v>59</v>
      </c>
      <c r="M86" s="260" t="s">
        <v>59</v>
      </c>
      <c r="N86" s="169" t="s">
        <v>348</v>
      </c>
      <c r="O86" s="169" t="s">
        <v>348</v>
      </c>
      <c r="P86" s="257" t="s">
        <v>318</v>
      </c>
      <c r="Q86" s="257" t="s">
        <v>318</v>
      </c>
      <c r="R86" s="229" t="s">
        <v>315</v>
      </c>
      <c r="S86" s="229" t="s">
        <v>315</v>
      </c>
      <c r="T86" s="259" t="s">
        <v>349</v>
      </c>
      <c r="U86" s="259" t="s">
        <v>349</v>
      </c>
      <c r="V86" s="259" t="s">
        <v>349</v>
      </c>
      <c r="W86" s="267" t="s">
        <v>309</v>
      </c>
    </row>
    <row r="87" spans="1:23">
      <c r="A87" s="643"/>
      <c r="B87" s="323" t="s">
        <v>42</v>
      </c>
      <c r="C87" s="352" t="s">
        <v>185</v>
      </c>
      <c r="D87" s="234" t="s">
        <v>185</v>
      </c>
      <c r="E87" s="234" t="s">
        <v>185</v>
      </c>
      <c r="F87" s="247" t="s">
        <v>333</v>
      </c>
      <c r="G87" s="247" t="s">
        <v>333</v>
      </c>
      <c r="H87" s="262" t="s">
        <v>333</v>
      </c>
      <c r="I87" s="197" t="s">
        <v>301</v>
      </c>
      <c r="J87" s="162" t="s">
        <v>301</v>
      </c>
      <c r="K87" s="162" t="s">
        <v>301</v>
      </c>
      <c r="L87" s="202" t="s">
        <v>59</v>
      </c>
      <c r="M87" s="202" t="s">
        <v>59</v>
      </c>
      <c r="N87" s="188" t="s">
        <v>315</v>
      </c>
      <c r="O87" s="188" t="s">
        <v>315</v>
      </c>
      <c r="P87" s="190" t="s">
        <v>318</v>
      </c>
      <c r="Q87" s="190" t="s">
        <v>318</v>
      </c>
      <c r="R87" s="162" t="s">
        <v>258</v>
      </c>
      <c r="S87" s="160" t="s">
        <v>242</v>
      </c>
      <c r="T87" s="247" t="s">
        <v>350</v>
      </c>
      <c r="U87" s="247" t="s">
        <v>350</v>
      </c>
      <c r="V87" s="247" t="s">
        <v>351</v>
      </c>
      <c r="W87" s="238" t="s">
        <v>309</v>
      </c>
    </row>
    <row r="88" spans="1:23">
      <c r="A88" s="643"/>
      <c r="B88" s="323" t="s">
        <v>43</v>
      </c>
      <c r="C88" s="352" t="s">
        <v>185</v>
      </c>
      <c r="D88" s="234" t="s">
        <v>185</v>
      </c>
      <c r="E88" s="234" t="s">
        <v>185</v>
      </c>
      <c r="F88" s="247" t="s">
        <v>329</v>
      </c>
      <c r="G88" s="247" t="s">
        <v>329</v>
      </c>
      <c r="H88" s="171" t="s">
        <v>65</v>
      </c>
      <c r="I88" s="195" t="s">
        <v>65</v>
      </c>
      <c r="J88" s="188" t="s">
        <v>315</v>
      </c>
      <c r="K88" s="188" t="s">
        <v>315</v>
      </c>
      <c r="L88" s="191" t="s">
        <v>276</v>
      </c>
      <c r="M88" s="162" t="s">
        <v>328</v>
      </c>
      <c r="N88" s="162" t="s">
        <v>352</v>
      </c>
      <c r="O88" s="191" t="s">
        <v>79</v>
      </c>
      <c r="P88" s="247" t="s">
        <v>351</v>
      </c>
      <c r="Q88" s="247" t="s">
        <v>351</v>
      </c>
      <c r="R88" s="202" t="s">
        <v>329</v>
      </c>
      <c r="S88" s="202" t="s">
        <v>329</v>
      </c>
      <c r="T88" s="190" t="s">
        <v>318</v>
      </c>
      <c r="U88" s="190" t="s">
        <v>318</v>
      </c>
      <c r="V88" s="162" t="s">
        <v>326</v>
      </c>
      <c r="W88" s="187" t="s">
        <v>326</v>
      </c>
    </row>
    <row r="89" spans="1:23">
      <c r="A89" s="643"/>
      <c r="B89" s="323" t="s">
        <v>44</v>
      </c>
      <c r="C89" s="352" t="s">
        <v>185</v>
      </c>
      <c r="D89" s="234" t="s">
        <v>185</v>
      </c>
      <c r="E89" s="234" t="s">
        <v>185</v>
      </c>
      <c r="F89" s="161" t="s">
        <v>346</v>
      </c>
      <c r="G89" s="161" t="s">
        <v>346</v>
      </c>
      <c r="H89" s="240" t="s">
        <v>315</v>
      </c>
      <c r="I89" s="288" t="s">
        <v>315</v>
      </c>
      <c r="J89" s="202" t="s">
        <v>59</v>
      </c>
      <c r="K89" s="202" t="s">
        <v>59</v>
      </c>
      <c r="L89" s="162" t="s">
        <v>311</v>
      </c>
      <c r="M89" s="191" t="s">
        <v>276</v>
      </c>
      <c r="N89" s="162" t="s">
        <v>352</v>
      </c>
      <c r="O89" s="162" t="s">
        <v>352</v>
      </c>
      <c r="P89" s="247" t="s">
        <v>351</v>
      </c>
      <c r="Q89" s="247" t="s">
        <v>351</v>
      </c>
      <c r="R89" s="247" t="s">
        <v>344</v>
      </c>
      <c r="S89" s="247" t="s">
        <v>344</v>
      </c>
      <c r="T89" s="190" t="s">
        <v>318</v>
      </c>
      <c r="U89" s="190" t="s">
        <v>318</v>
      </c>
      <c r="V89" s="247" t="s">
        <v>332</v>
      </c>
      <c r="W89" s="262" t="s">
        <v>332</v>
      </c>
    </row>
    <row r="90" spans="1:23">
      <c r="A90" s="643"/>
      <c r="B90" s="323" t="s">
        <v>45</v>
      </c>
      <c r="C90" s="352" t="s">
        <v>185</v>
      </c>
      <c r="D90" s="234" t="s">
        <v>185</v>
      </c>
      <c r="E90" s="234" t="s">
        <v>185</v>
      </c>
      <c r="F90" s="166" t="s">
        <v>319</v>
      </c>
      <c r="G90" s="188" t="s">
        <v>315</v>
      </c>
      <c r="H90" s="240" t="s">
        <v>315</v>
      </c>
      <c r="I90" s="285" t="s">
        <v>333</v>
      </c>
      <c r="J90" s="247" t="s">
        <v>333</v>
      </c>
      <c r="K90" s="247" t="s">
        <v>333</v>
      </c>
      <c r="L90" s="176" t="s">
        <v>353</v>
      </c>
      <c r="M90" s="176" t="s">
        <v>353</v>
      </c>
      <c r="N90" s="176" t="s">
        <v>353</v>
      </c>
      <c r="O90" s="202" t="s">
        <v>329</v>
      </c>
      <c r="P90" s="202" t="s">
        <v>329</v>
      </c>
      <c r="Q90" s="202" t="s">
        <v>329</v>
      </c>
      <c r="R90" s="190" t="s">
        <v>318</v>
      </c>
      <c r="S90" s="190" t="s">
        <v>318</v>
      </c>
      <c r="T90" s="247" t="s">
        <v>325</v>
      </c>
      <c r="U90" s="247" t="s">
        <v>325</v>
      </c>
      <c r="V90" s="247" t="s">
        <v>351</v>
      </c>
      <c r="W90" s="262" t="s">
        <v>351</v>
      </c>
    </row>
    <row r="91" spans="1:23">
      <c r="A91" s="643"/>
      <c r="B91" s="323" t="s">
        <v>46</v>
      </c>
      <c r="C91" s="352" t="s">
        <v>185</v>
      </c>
      <c r="D91" s="234" t="s">
        <v>185</v>
      </c>
      <c r="E91" s="234" t="s">
        <v>185</v>
      </c>
      <c r="F91" s="176" t="s">
        <v>74</v>
      </c>
      <c r="G91" s="176" t="s">
        <v>74</v>
      </c>
      <c r="H91" s="189" t="s">
        <v>278</v>
      </c>
      <c r="I91" s="285" t="s">
        <v>333</v>
      </c>
      <c r="J91" s="247" t="s">
        <v>333</v>
      </c>
      <c r="K91" s="247" t="s">
        <v>333</v>
      </c>
      <c r="L91" s="202" t="s">
        <v>329</v>
      </c>
      <c r="M91" s="202" t="s">
        <v>329</v>
      </c>
      <c r="N91" s="176" t="s">
        <v>71</v>
      </c>
      <c r="O91" s="191" t="s">
        <v>354</v>
      </c>
      <c r="P91" s="161" t="s">
        <v>65</v>
      </c>
      <c r="Q91" s="161" t="s">
        <v>65</v>
      </c>
      <c r="R91" s="247" t="s">
        <v>351</v>
      </c>
      <c r="S91" s="247" t="s">
        <v>351</v>
      </c>
      <c r="T91" s="191" t="s">
        <v>79</v>
      </c>
      <c r="U91" s="190" t="s">
        <v>318</v>
      </c>
      <c r="V91" s="190" t="s">
        <v>318</v>
      </c>
      <c r="W91" s="239" t="s">
        <v>318</v>
      </c>
    </row>
    <row r="92" spans="1:23">
      <c r="A92" s="643"/>
      <c r="B92" s="323" t="s">
        <v>47</v>
      </c>
      <c r="C92" s="352" t="s">
        <v>185</v>
      </c>
      <c r="D92" s="234" t="s">
        <v>185</v>
      </c>
      <c r="E92" s="234" t="s">
        <v>185</v>
      </c>
      <c r="F92" s="247" t="s">
        <v>324</v>
      </c>
      <c r="G92" s="247" t="s">
        <v>324</v>
      </c>
      <c r="H92" s="187" t="s">
        <v>328</v>
      </c>
      <c r="I92" s="194" t="s">
        <v>353</v>
      </c>
      <c r="J92" s="176" t="s">
        <v>353</v>
      </c>
      <c r="K92" s="176" t="s">
        <v>353</v>
      </c>
      <c r="L92" s="247" t="s">
        <v>333</v>
      </c>
      <c r="M92" s="247" t="s">
        <v>333</v>
      </c>
      <c r="N92" s="247" t="s">
        <v>333</v>
      </c>
      <c r="O92" s="176" t="s">
        <v>355</v>
      </c>
      <c r="P92" s="176" t="s">
        <v>355</v>
      </c>
      <c r="Q92" s="176" t="s">
        <v>71</v>
      </c>
      <c r="R92" s="190" t="s">
        <v>318</v>
      </c>
      <c r="S92" s="190" t="s">
        <v>318</v>
      </c>
      <c r="T92" s="191" t="s">
        <v>276</v>
      </c>
      <c r="U92" s="247" t="s">
        <v>351</v>
      </c>
      <c r="V92" s="247" t="s">
        <v>351</v>
      </c>
      <c r="W92" s="262" t="s">
        <v>351</v>
      </c>
    </row>
    <row r="93" spans="1:23">
      <c r="A93" s="643"/>
      <c r="B93" s="323" t="s">
        <v>48</v>
      </c>
      <c r="C93" s="352" t="s">
        <v>185</v>
      </c>
      <c r="D93" s="234" t="s">
        <v>185</v>
      </c>
      <c r="E93" s="234" t="s">
        <v>185</v>
      </c>
      <c r="F93" s="247" t="s">
        <v>321</v>
      </c>
      <c r="G93" s="247" t="s">
        <v>321</v>
      </c>
      <c r="H93" s="173" t="s">
        <v>319</v>
      </c>
      <c r="I93" s="194" t="s">
        <v>353</v>
      </c>
      <c r="J93" s="176" t="s">
        <v>353</v>
      </c>
      <c r="K93" s="176" t="s">
        <v>353</v>
      </c>
      <c r="L93" s="161" t="s">
        <v>356</v>
      </c>
      <c r="M93" s="161" t="s">
        <v>356</v>
      </c>
      <c r="N93" s="247" t="s">
        <v>333</v>
      </c>
      <c r="O93" s="247" t="s">
        <v>333</v>
      </c>
      <c r="P93" s="329" t="s">
        <v>309</v>
      </c>
      <c r="Q93" s="166" t="s">
        <v>319</v>
      </c>
      <c r="R93" s="190" t="s">
        <v>318</v>
      </c>
      <c r="S93" s="190" t="s">
        <v>318</v>
      </c>
      <c r="T93" s="176" t="s">
        <v>355</v>
      </c>
      <c r="U93" s="176" t="s">
        <v>355</v>
      </c>
      <c r="V93" s="190" t="s">
        <v>318</v>
      </c>
      <c r="W93" s="239" t="s">
        <v>318</v>
      </c>
    </row>
    <row r="94" spans="1:23">
      <c r="A94" s="643"/>
      <c r="B94" s="323" t="s">
        <v>49</v>
      </c>
      <c r="C94" s="352" t="s">
        <v>185</v>
      </c>
      <c r="D94" s="234" t="s">
        <v>185</v>
      </c>
      <c r="E94" s="234" t="s">
        <v>185</v>
      </c>
      <c r="F94" s="202" t="s">
        <v>357</v>
      </c>
      <c r="G94" s="202" t="s">
        <v>357</v>
      </c>
      <c r="H94" s="187" t="s">
        <v>314</v>
      </c>
      <c r="I94" s="194" t="s">
        <v>353</v>
      </c>
      <c r="J94" s="176" t="s">
        <v>353</v>
      </c>
      <c r="K94" s="176" t="s">
        <v>353</v>
      </c>
      <c r="L94" s="247" t="s">
        <v>350</v>
      </c>
      <c r="M94" s="247" t="s">
        <v>350</v>
      </c>
      <c r="N94" s="191" t="s">
        <v>77</v>
      </c>
      <c r="O94" s="191" t="s">
        <v>211</v>
      </c>
      <c r="P94" s="273" t="s">
        <v>358</v>
      </c>
      <c r="Q94" s="273" t="s">
        <v>358</v>
      </c>
      <c r="R94" s="273" t="s">
        <v>359</v>
      </c>
      <c r="S94" s="273" t="s">
        <v>359</v>
      </c>
      <c r="T94" s="274" t="s">
        <v>328</v>
      </c>
      <c r="U94" s="274" t="s">
        <v>328</v>
      </c>
      <c r="V94" s="188" t="s">
        <v>315</v>
      </c>
      <c r="W94" s="240" t="s">
        <v>315</v>
      </c>
    </row>
    <row r="95" spans="1:23">
      <c r="A95" s="644"/>
      <c r="B95" s="325" t="s">
        <v>50</v>
      </c>
      <c r="C95" s="376" t="s">
        <v>185</v>
      </c>
      <c r="D95" s="241" t="s">
        <v>185</v>
      </c>
      <c r="E95" s="241" t="s">
        <v>185</v>
      </c>
      <c r="F95" s="263" t="s">
        <v>360</v>
      </c>
      <c r="G95" s="263" t="s">
        <v>361</v>
      </c>
      <c r="H95" s="326" t="s">
        <v>314</v>
      </c>
      <c r="I95" s="289" t="s">
        <v>353</v>
      </c>
      <c r="J95" s="242" t="s">
        <v>353</v>
      </c>
      <c r="K95" s="242" t="s">
        <v>353</v>
      </c>
      <c r="L95" s="248" t="s">
        <v>350</v>
      </c>
      <c r="M95" s="248" t="s">
        <v>350</v>
      </c>
      <c r="N95" s="253" t="s">
        <v>211</v>
      </c>
      <c r="O95" s="253" t="s">
        <v>77</v>
      </c>
      <c r="P95" s="272" t="s">
        <v>359</v>
      </c>
      <c r="Q95" s="272" t="s">
        <v>359</v>
      </c>
      <c r="R95" s="272" t="s">
        <v>358</v>
      </c>
      <c r="S95" s="272" t="s">
        <v>358</v>
      </c>
      <c r="T95" s="242" t="s">
        <v>355</v>
      </c>
      <c r="U95" s="242" t="s">
        <v>355</v>
      </c>
      <c r="V95" s="275" t="s">
        <v>328</v>
      </c>
      <c r="W95" s="276" t="s">
        <v>328</v>
      </c>
    </row>
  </sheetData>
  <mergeCells count="12">
    <mergeCell ref="A66:A95"/>
    <mergeCell ref="A3:A32"/>
    <mergeCell ref="D1:H1"/>
    <mergeCell ref="I1:W1"/>
    <mergeCell ref="A34:A63"/>
    <mergeCell ref="Y47:Z47"/>
    <mergeCell ref="Y48:Z48"/>
    <mergeCell ref="Y1:AB1"/>
    <mergeCell ref="Y42:Z42"/>
    <mergeCell ref="Y43:Z43"/>
    <mergeCell ref="Y44:Z44"/>
    <mergeCell ref="Y46:Z46"/>
  </mergeCell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ED9B-5EDC-4DBC-AAC2-AE1C57738801}">
  <sheetPr>
    <pageSetUpPr fitToPage="1"/>
  </sheetPr>
  <dimension ref="A1:U48"/>
  <sheetViews>
    <sheetView topLeftCell="G1" workbookViewId="0">
      <selection activeCell="M1" sqref="M1:P50"/>
    </sheetView>
  </sheetViews>
  <sheetFormatPr defaultRowHeight="15"/>
  <cols>
    <col min="1" max="1" width="14.85546875" customWidth="1"/>
    <col min="2" max="2" width="10.85546875" customWidth="1"/>
    <col min="3" max="3" width="10.7109375" customWidth="1"/>
    <col min="4" max="4" width="11.5703125" customWidth="1"/>
    <col min="5" max="5" width="10.5703125" customWidth="1"/>
    <col min="6" max="6" width="10.7109375" customWidth="1"/>
    <col min="7" max="7" width="10.85546875" customWidth="1"/>
    <col min="8" max="8" width="11.28515625" customWidth="1"/>
    <col min="9" max="9" width="10.7109375" customWidth="1"/>
    <col min="10" max="10" width="10.5703125" customWidth="1"/>
    <col min="11" max="11" width="10.28515625" customWidth="1"/>
    <col min="13" max="13" width="55.7109375" customWidth="1"/>
    <col min="14" max="14" width="38.28515625" customWidth="1"/>
    <col min="15" max="15" width="45.140625" customWidth="1"/>
    <col min="16" max="16" width="68.7109375" customWidth="1"/>
    <col min="17" max="17" width="23.5703125" customWidth="1"/>
    <col min="18" max="18" width="24.7109375" customWidth="1"/>
    <col min="19" max="19" width="17" customWidth="1"/>
    <col min="20" max="20" width="20.5703125" customWidth="1"/>
    <col min="21" max="21" width="19.7109375" customWidth="1"/>
  </cols>
  <sheetData>
    <row r="1" spans="1:21" ht="18.75">
      <c r="A1" s="651"/>
      <c r="B1" s="656" t="s">
        <v>362</v>
      </c>
      <c r="C1" s="656"/>
      <c r="D1" s="656"/>
      <c r="E1" s="656"/>
      <c r="F1" s="656"/>
      <c r="G1" s="656"/>
      <c r="H1" s="656"/>
      <c r="I1" s="656"/>
      <c r="J1" s="656"/>
      <c r="K1" s="657"/>
      <c r="L1" s="164"/>
      <c r="M1" s="641" t="s">
        <v>159</v>
      </c>
      <c r="N1" s="641"/>
      <c r="O1" s="641"/>
      <c r="P1" s="641"/>
    </row>
    <row r="2" spans="1:21" ht="18.75">
      <c r="A2" s="652"/>
      <c r="B2" s="658" t="s">
        <v>363</v>
      </c>
      <c r="C2" s="658"/>
      <c r="D2" s="658"/>
      <c r="E2" s="658"/>
      <c r="F2" s="659"/>
      <c r="G2" s="653" t="s">
        <v>364</v>
      </c>
      <c r="H2" s="654"/>
      <c r="I2" s="654"/>
      <c r="J2" s="654"/>
      <c r="K2" s="655"/>
      <c r="L2" s="181"/>
      <c r="M2" s="300" t="s">
        <v>181</v>
      </c>
      <c r="N2" s="301" t="s">
        <v>182</v>
      </c>
      <c r="O2" s="302" t="s">
        <v>183</v>
      </c>
      <c r="P2" s="303" t="s">
        <v>184</v>
      </c>
    </row>
    <row r="3" spans="1:21" ht="15.75">
      <c r="A3" s="652"/>
      <c r="B3" s="246" t="s">
        <v>161</v>
      </c>
      <c r="C3" s="246" t="s">
        <v>162</v>
      </c>
      <c r="D3" s="246" t="s">
        <v>163</v>
      </c>
      <c r="E3" s="246" t="s">
        <v>164</v>
      </c>
      <c r="F3" s="246" t="s">
        <v>165</v>
      </c>
      <c r="G3" s="177" t="s">
        <v>176</v>
      </c>
      <c r="H3" s="163" t="s">
        <v>177</v>
      </c>
      <c r="I3" s="163" t="s">
        <v>178</v>
      </c>
      <c r="J3" s="163" t="s">
        <v>179</v>
      </c>
      <c r="K3" s="178" t="s">
        <v>180</v>
      </c>
      <c r="L3" s="181"/>
      <c r="M3" s="304" t="s">
        <v>192</v>
      </c>
      <c r="N3" s="304" t="s">
        <v>192</v>
      </c>
      <c r="O3" s="304" t="s">
        <v>193</v>
      </c>
      <c r="P3" s="304" t="s">
        <v>193</v>
      </c>
    </row>
    <row r="4" spans="1:21" ht="15.75">
      <c r="A4" s="167" t="s">
        <v>21</v>
      </c>
      <c r="B4" s="208" t="s">
        <v>186</v>
      </c>
      <c r="C4" s="208" t="s">
        <v>186</v>
      </c>
      <c r="D4" s="168" t="s">
        <v>187</v>
      </c>
      <c r="E4" s="168" t="s">
        <v>188</v>
      </c>
      <c r="F4" s="369" t="s">
        <v>189</v>
      </c>
      <c r="G4" s="245" t="s">
        <v>190</v>
      </c>
      <c r="H4" s="169" t="s">
        <v>191</v>
      </c>
      <c r="I4" s="169" t="s">
        <v>191</v>
      </c>
      <c r="J4" s="169" t="s">
        <v>191</v>
      </c>
      <c r="K4" s="193" t="s">
        <v>71</v>
      </c>
      <c r="M4" s="305" t="s">
        <v>195</v>
      </c>
      <c r="N4" s="305" t="s">
        <v>196</v>
      </c>
      <c r="O4" s="305" t="s">
        <v>197</v>
      </c>
      <c r="P4" s="305" t="s">
        <v>198</v>
      </c>
    </row>
    <row r="5" spans="1:21" ht="15.75">
      <c r="A5" s="170" t="s">
        <v>22</v>
      </c>
      <c r="B5" s="209" t="s">
        <v>186</v>
      </c>
      <c r="C5" s="209" t="s">
        <v>186</v>
      </c>
      <c r="D5" s="160" t="s">
        <v>188</v>
      </c>
      <c r="E5" s="160" t="s">
        <v>187</v>
      </c>
      <c r="F5" s="334" t="s">
        <v>189</v>
      </c>
      <c r="G5" s="176" t="s">
        <v>71</v>
      </c>
      <c r="H5" s="191" t="s">
        <v>80</v>
      </c>
      <c r="I5" s="161" t="s">
        <v>194</v>
      </c>
      <c r="J5" s="161" t="s">
        <v>191</v>
      </c>
      <c r="K5" s="171" t="s">
        <v>191</v>
      </c>
      <c r="M5" s="305" t="s">
        <v>199</v>
      </c>
      <c r="N5" s="305" t="s">
        <v>200</v>
      </c>
      <c r="O5" s="305"/>
      <c r="P5" s="305" t="s">
        <v>201</v>
      </c>
    </row>
    <row r="6" spans="1:21" ht="15.75">
      <c r="A6" s="170" t="s">
        <v>23</v>
      </c>
      <c r="B6" s="209" t="s">
        <v>186</v>
      </c>
      <c r="C6" s="209" t="s">
        <v>186</v>
      </c>
      <c r="D6" s="160" t="s">
        <v>188</v>
      </c>
      <c r="E6" s="160" t="s">
        <v>188</v>
      </c>
      <c r="F6" s="370" t="s">
        <v>71</v>
      </c>
      <c r="G6" s="166" t="s">
        <v>189</v>
      </c>
      <c r="H6" s="161" t="s">
        <v>194</v>
      </c>
      <c r="I6" s="161" t="s">
        <v>191</v>
      </c>
      <c r="J6" s="161" t="s">
        <v>191</v>
      </c>
      <c r="K6" s="171" t="s">
        <v>191</v>
      </c>
      <c r="M6" s="306" t="s">
        <v>202</v>
      </c>
      <c r="N6" s="305" t="s">
        <v>203</v>
      </c>
      <c r="O6" s="305"/>
      <c r="P6" s="305" t="s">
        <v>204</v>
      </c>
    </row>
    <row r="7" spans="1:21" ht="15.75">
      <c r="A7" s="170" t="s">
        <v>24</v>
      </c>
      <c r="B7" s="209" t="s">
        <v>186</v>
      </c>
      <c r="C7" s="209" t="s">
        <v>186</v>
      </c>
      <c r="D7" s="160" t="s">
        <v>188</v>
      </c>
      <c r="E7" s="160" t="s">
        <v>188</v>
      </c>
      <c r="F7" s="333" t="s">
        <v>194</v>
      </c>
      <c r="G7" s="166" t="s">
        <v>189</v>
      </c>
      <c r="H7" s="176" t="s">
        <v>71</v>
      </c>
      <c r="I7" s="161" t="s">
        <v>191</v>
      </c>
      <c r="J7" s="161" t="s">
        <v>191</v>
      </c>
      <c r="K7" s="171" t="s">
        <v>191</v>
      </c>
      <c r="M7" s="306" t="s">
        <v>205</v>
      </c>
      <c r="N7" s="307"/>
      <c r="O7" s="305"/>
      <c r="P7" s="305" t="s">
        <v>206</v>
      </c>
    </row>
    <row r="8" spans="1:21" ht="15.75">
      <c r="A8" s="170" t="s">
        <v>25</v>
      </c>
      <c r="B8" s="209" t="s">
        <v>186</v>
      </c>
      <c r="C8" s="209" t="s">
        <v>186</v>
      </c>
      <c r="D8" s="176" t="s">
        <v>71</v>
      </c>
      <c r="E8" s="161" t="s">
        <v>194</v>
      </c>
      <c r="F8" s="333" t="s">
        <v>191</v>
      </c>
      <c r="G8" s="161" t="s">
        <v>191</v>
      </c>
      <c r="H8" s="166" t="s">
        <v>189</v>
      </c>
      <c r="I8" s="161" t="s">
        <v>191</v>
      </c>
      <c r="J8" s="160" t="s">
        <v>187</v>
      </c>
      <c r="K8" s="172" t="s">
        <v>188</v>
      </c>
      <c r="L8" s="165"/>
      <c r="M8" s="305" t="s">
        <v>208</v>
      </c>
      <c r="N8" s="307"/>
      <c r="O8" s="307"/>
      <c r="P8" s="305" t="s">
        <v>209</v>
      </c>
      <c r="Q8" s="1"/>
      <c r="R8" s="1"/>
    </row>
    <row r="9" spans="1:21" ht="15.75">
      <c r="A9" s="170" t="s">
        <v>26</v>
      </c>
      <c r="B9" s="209" t="s">
        <v>186</v>
      </c>
      <c r="C9" s="209" t="s">
        <v>186</v>
      </c>
      <c r="D9" s="235" t="s">
        <v>207</v>
      </c>
      <c r="E9" s="176" t="s">
        <v>71</v>
      </c>
      <c r="F9" s="333" t="s">
        <v>191</v>
      </c>
      <c r="G9" s="161" t="s">
        <v>191</v>
      </c>
      <c r="H9" s="166" t="s">
        <v>189</v>
      </c>
      <c r="I9" s="161" t="s">
        <v>191</v>
      </c>
      <c r="J9" s="160" t="s">
        <v>188</v>
      </c>
      <c r="K9" s="172" t="s">
        <v>187</v>
      </c>
      <c r="L9" s="165"/>
      <c r="M9" s="305" t="s">
        <v>210</v>
      </c>
      <c r="N9" s="307"/>
      <c r="O9" s="305"/>
      <c r="P9" s="305"/>
    </row>
    <row r="10" spans="1:21" ht="15.75">
      <c r="A10" s="170" t="s">
        <v>27</v>
      </c>
      <c r="B10" s="209" t="s">
        <v>186</v>
      </c>
      <c r="C10" s="209" t="s">
        <v>186</v>
      </c>
      <c r="D10" s="161" t="s">
        <v>191</v>
      </c>
      <c r="E10" s="161" t="s">
        <v>191</v>
      </c>
      <c r="F10" s="333" t="s">
        <v>191</v>
      </c>
      <c r="G10" s="161" t="s">
        <v>194</v>
      </c>
      <c r="H10" s="160" t="s">
        <v>188</v>
      </c>
      <c r="I10" s="166" t="s">
        <v>189</v>
      </c>
      <c r="J10" s="160" t="s">
        <v>188</v>
      </c>
      <c r="K10" s="189" t="s">
        <v>76</v>
      </c>
      <c r="L10" s="165"/>
      <c r="M10" s="306" t="s">
        <v>212</v>
      </c>
      <c r="N10" s="307"/>
      <c r="O10" s="305"/>
      <c r="P10" s="305"/>
    </row>
    <row r="11" spans="1:21" ht="15.75">
      <c r="A11" s="170" t="s">
        <v>28</v>
      </c>
      <c r="B11" s="209" t="s">
        <v>186</v>
      </c>
      <c r="C11" s="209" t="s">
        <v>186</v>
      </c>
      <c r="D11" s="161" t="s">
        <v>191</v>
      </c>
      <c r="E11" s="161" t="s">
        <v>191</v>
      </c>
      <c r="F11" s="333" t="s">
        <v>191</v>
      </c>
      <c r="G11" s="161" t="s">
        <v>194</v>
      </c>
      <c r="H11" s="160" t="s">
        <v>188</v>
      </c>
      <c r="I11" s="166" t="s">
        <v>189</v>
      </c>
      <c r="J11" s="160" t="s">
        <v>188</v>
      </c>
      <c r="K11" s="189" t="s">
        <v>211</v>
      </c>
      <c r="L11" s="165"/>
      <c r="M11" s="306" t="s">
        <v>213</v>
      </c>
      <c r="N11" s="307"/>
      <c r="O11" s="305"/>
      <c r="P11" s="305"/>
    </row>
    <row r="12" spans="1:21" ht="15.75">
      <c r="A12" s="170" t="s">
        <v>29</v>
      </c>
      <c r="B12" s="209" t="s">
        <v>186</v>
      </c>
      <c r="C12" s="209" t="s">
        <v>186</v>
      </c>
      <c r="D12" s="161" t="s">
        <v>194</v>
      </c>
      <c r="E12" s="161" t="s">
        <v>194</v>
      </c>
      <c r="F12" s="332" t="s">
        <v>187</v>
      </c>
      <c r="G12" s="160" t="s">
        <v>188</v>
      </c>
      <c r="H12" s="191" t="s">
        <v>76</v>
      </c>
      <c r="I12" s="161" t="s">
        <v>191</v>
      </c>
      <c r="J12" s="166" t="s">
        <v>189</v>
      </c>
      <c r="K12" s="171" t="s">
        <v>191</v>
      </c>
      <c r="M12" s="305" t="s">
        <v>215</v>
      </c>
      <c r="N12" s="305"/>
      <c r="O12" s="305"/>
      <c r="P12" s="305"/>
    </row>
    <row r="13" spans="1:21" ht="15.75">
      <c r="A13" s="174" t="s">
        <v>30</v>
      </c>
      <c r="B13" s="210" t="s">
        <v>186</v>
      </c>
      <c r="C13" s="210" t="s">
        <v>186</v>
      </c>
      <c r="D13" s="199" t="s">
        <v>214</v>
      </c>
      <c r="E13" s="199" t="s">
        <v>214</v>
      </c>
      <c r="F13" s="379" t="s">
        <v>188</v>
      </c>
      <c r="G13" s="205" t="s">
        <v>187</v>
      </c>
      <c r="H13" s="250" t="s">
        <v>214</v>
      </c>
      <c r="I13" s="250" t="s">
        <v>214</v>
      </c>
      <c r="J13" s="318" t="s">
        <v>189</v>
      </c>
      <c r="K13" s="380" t="s">
        <v>190</v>
      </c>
      <c r="M13" s="305"/>
      <c r="N13" s="305"/>
      <c r="O13" s="305"/>
      <c r="P13" s="305"/>
    </row>
    <row r="14" spans="1:21" ht="15.75">
      <c r="A14" s="182" t="s">
        <v>31</v>
      </c>
      <c r="B14" s="169" t="s">
        <v>216</v>
      </c>
      <c r="C14" s="169" t="s">
        <v>216</v>
      </c>
      <c r="D14" s="208" t="s">
        <v>186</v>
      </c>
      <c r="E14" s="208" t="s">
        <v>186</v>
      </c>
      <c r="F14" s="377" t="s">
        <v>188</v>
      </c>
      <c r="G14" s="168" t="s">
        <v>188</v>
      </c>
      <c r="H14" s="245" t="s">
        <v>207</v>
      </c>
      <c r="I14" s="192" t="s">
        <v>71</v>
      </c>
      <c r="J14" s="169" t="s">
        <v>217</v>
      </c>
      <c r="K14" s="179" t="s">
        <v>189</v>
      </c>
      <c r="M14" s="305"/>
      <c r="N14" s="307"/>
      <c r="O14" s="305"/>
      <c r="P14" s="305"/>
    </row>
    <row r="15" spans="1:21" ht="15.75">
      <c r="A15" s="170" t="s">
        <v>32</v>
      </c>
      <c r="B15" s="161" t="s">
        <v>216</v>
      </c>
      <c r="C15" s="161" t="s">
        <v>216</v>
      </c>
      <c r="D15" s="209" t="s">
        <v>186</v>
      </c>
      <c r="E15" s="209" t="s">
        <v>186</v>
      </c>
      <c r="F15" s="332" t="s">
        <v>188</v>
      </c>
      <c r="G15" s="160" t="s">
        <v>218</v>
      </c>
      <c r="H15" s="161" t="s">
        <v>216</v>
      </c>
      <c r="I15" s="161" t="s">
        <v>217</v>
      </c>
      <c r="J15" s="191" t="s">
        <v>76</v>
      </c>
      <c r="K15" s="173" t="s">
        <v>189</v>
      </c>
      <c r="M15" s="305"/>
      <c r="N15" s="305"/>
      <c r="O15" s="305"/>
      <c r="P15" s="305"/>
    </row>
    <row r="16" spans="1:21" ht="15.75">
      <c r="A16" s="170" t="s">
        <v>33</v>
      </c>
      <c r="B16" s="160" t="s">
        <v>187</v>
      </c>
      <c r="C16" s="160" t="s">
        <v>188</v>
      </c>
      <c r="D16" s="209" t="s">
        <v>186</v>
      </c>
      <c r="E16" s="209" t="s">
        <v>186</v>
      </c>
      <c r="F16" s="333" t="s">
        <v>216</v>
      </c>
      <c r="G16" s="161" t="s">
        <v>216</v>
      </c>
      <c r="H16" s="191" t="s">
        <v>211</v>
      </c>
      <c r="I16" s="185" t="s">
        <v>219</v>
      </c>
      <c r="J16" s="161" t="s">
        <v>217</v>
      </c>
      <c r="K16" s="171" t="s">
        <v>217</v>
      </c>
      <c r="M16" s="305"/>
      <c r="N16" s="305"/>
      <c r="O16" s="305"/>
      <c r="P16" s="305"/>
      <c r="Q16" s="16"/>
      <c r="R16" s="16"/>
      <c r="S16" s="16"/>
      <c r="T16" s="16"/>
      <c r="U16" s="16"/>
    </row>
    <row r="17" spans="1:18" ht="15.75">
      <c r="A17" s="170" t="s">
        <v>34</v>
      </c>
      <c r="B17" s="160" t="s">
        <v>188</v>
      </c>
      <c r="C17" s="160" t="s">
        <v>187</v>
      </c>
      <c r="D17" s="209" t="s">
        <v>186</v>
      </c>
      <c r="E17" s="209" t="s">
        <v>186</v>
      </c>
      <c r="F17" s="333" t="s">
        <v>216</v>
      </c>
      <c r="G17" s="161" t="s">
        <v>216</v>
      </c>
      <c r="H17" s="161" t="s">
        <v>216</v>
      </c>
      <c r="I17" s="185" t="s">
        <v>219</v>
      </c>
      <c r="J17" s="176" t="s">
        <v>71</v>
      </c>
      <c r="K17" s="171" t="s">
        <v>217</v>
      </c>
      <c r="M17" s="305"/>
      <c r="N17" s="305"/>
      <c r="O17" s="305"/>
      <c r="P17" s="305"/>
    </row>
    <row r="18" spans="1:18" ht="15.75">
      <c r="A18" s="170" t="s">
        <v>35</v>
      </c>
      <c r="B18" s="160" t="s">
        <v>188</v>
      </c>
      <c r="C18" s="160" t="s">
        <v>188</v>
      </c>
      <c r="D18" s="209" t="s">
        <v>186</v>
      </c>
      <c r="E18" s="209" t="s">
        <v>186</v>
      </c>
      <c r="F18" s="333" t="s">
        <v>217</v>
      </c>
      <c r="G18" s="161" t="s">
        <v>217</v>
      </c>
      <c r="H18" s="161" t="s">
        <v>216</v>
      </c>
      <c r="I18" s="235" t="s">
        <v>207</v>
      </c>
      <c r="J18" s="191" t="s">
        <v>211</v>
      </c>
      <c r="K18" s="184" t="s">
        <v>219</v>
      </c>
      <c r="L18" s="165"/>
      <c r="M18" s="305"/>
      <c r="N18" s="305"/>
      <c r="O18" s="305"/>
      <c r="P18" s="305"/>
    </row>
    <row r="19" spans="1:18" ht="15.75">
      <c r="A19" s="170" t="s">
        <v>36</v>
      </c>
      <c r="B19" s="160" t="s">
        <v>188</v>
      </c>
      <c r="C19" s="160" t="s">
        <v>188</v>
      </c>
      <c r="D19" s="209" t="s">
        <v>186</v>
      </c>
      <c r="E19" s="209" t="s">
        <v>186</v>
      </c>
      <c r="F19" s="371" t="s">
        <v>207</v>
      </c>
      <c r="G19" s="161" t="s">
        <v>216</v>
      </c>
      <c r="H19" s="161" t="s">
        <v>216</v>
      </c>
      <c r="I19" s="161" t="s">
        <v>216</v>
      </c>
      <c r="J19" s="161" t="s">
        <v>217</v>
      </c>
      <c r="K19" s="184" t="s">
        <v>219</v>
      </c>
      <c r="L19" s="165"/>
      <c r="M19" s="308" t="s">
        <v>220</v>
      </c>
      <c r="N19" s="309" t="s">
        <v>221</v>
      </c>
      <c r="O19" s="310" t="s">
        <v>222</v>
      </c>
      <c r="P19" s="311" t="s">
        <v>223</v>
      </c>
    </row>
    <row r="20" spans="1:18" ht="15.75">
      <c r="A20" s="170" t="s">
        <v>37</v>
      </c>
      <c r="B20" s="161" t="s">
        <v>217</v>
      </c>
      <c r="C20" s="176" t="s">
        <v>71</v>
      </c>
      <c r="D20" s="209" t="s">
        <v>186</v>
      </c>
      <c r="E20" s="209" t="s">
        <v>186</v>
      </c>
      <c r="F20" s="333" t="s">
        <v>216</v>
      </c>
      <c r="G20" s="185" t="s">
        <v>219</v>
      </c>
      <c r="H20" s="160" t="s">
        <v>187</v>
      </c>
      <c r="I20" s="160" t="s">
        <v>188</v>
      </c>
      <c r="J20" s="161" t="s">
        <v>216</v>
      </c>
      <c r="K20" s="171" t="s">
        <v>216</v>
      </c>
      <c r="L20" s="165"/>
      <c r="M20" s="304" t="s">
        <v>224</v>
      </c>
      <c r="N20" s="304" t="s">
        <v>224</v>
      </c>
      <c r="O20" s="304" t="s">
        <v>224</v>
      </c>
      <c r="P20" s="304" t="s">
        <v>193</v>
      </c>
    </row>
    <row r="21" spans="1:18" ht="15.75">
      <c r="A21" s="170" t="s">
        <v>38</v>
      </c>
      <c r="B21" s="176" t="s">
        <v>71</v>
      </c>
      <c r="C21" s="236" t="s">
        <v>207</v>
      </c>
      <c r="D21" s="209" t="s">
        <v>186</v>
      </c>
      <c r="E21" s="209" t="s">
        <v>186</v>
      </c>
      <c r="F21" s="333" t="s">
        <v>216</v>
      </c>
      <c r="G21" s="185" t="s">
        <v>219</v>
      </c>
      <c r="H21" s="160" t="s">
        <v>188</v>
      </c>
      <c r="I21" s="160" t="s">
        <v>187</v>
      </c>
      <c r="J21" s="161" t="s">
        <v>216</v>
      </c>
      <c r="K21" s="171" t="s">
        <v>216</v>
      </c>
      <c r="L21" s="165"/>
      <c r="M21" t="s">
        <v>226</v>
      </c>
      <c r="N21" s="305" t="s">
        <v>227</v>
      </c>
      <c r="O21" s="305" t="s">
        <v>228</v>
      </c>
      <c r="P21" s="305" t="s">
        <v>229</v>
      </c>
    </row>
    <row r="22" spans="1:18" ht="15.75">
      <c r="A22" s="170" t="s">
        <v>39</v>
      </c>
      <c r="B22" s="161" t="s">
        <v>225</v>
      </c>
      <c r="C22" s="161" t="s">
        <v>225</v>
      </c>
      <c r="D22" s="209" t="s">
        <v>186</v>
      </c>
      <c r="E22" s="209" t="s">
        <v>186</v>
      </c>
      <c r="F22" s="333" t="s">
        <v>225</v>
      </c>
      <c r="G22" s="249" t="s">
        <v>225</v>
      </c>
      <c r="H22" s="185" t="s">
        <v>219</v>
      </c>
      <c r="I22" s="160" t="s">
        <v>188</v>
      </c>
      <c r="J22" s="235" t="s">
        <v>207</v>
      </c>
      <c r="K22" s="172" t="s">
        <v>188</v>
      </c>
      <c r="L22" s="165"/>
      <c r="M22" s="305" t="s">
        <v>230</v>
      </c>
      <c r="N22" s="305" t="s">
        <v>231</v>
      </c>
      <c r="O22" s="305" t="s">
        <v>232</v>
      </c>
      <c r="P22" s="305"/>
    </row>
    <row r="23" spans="1:18" ht="15.75">
      <c r="A23" s="183" t="s">
        <v>40</v>
      </c>
      <c r="B23" s="161" t="s">
        <v>225</v>
      </c>
      <c r="C23" s="161" t="s">
        <v>225</v>
      </c>
      <c r="D23" s="210" t="s">
        <v>186</v>
      </c>
      <c r="E23" s="210" t="s">
        <v>186</v>
      </c>
      <c r="F23" s="586" t="s">
        <v>225</v>
      </c>
      <c r="G23" s="250" t="s">
        <v>225</v>
      </c>
      <c r="H23" s="204" t="s">
        <v>219</v>
      </c>
      <c r="I23" s="205" t="s">
        <v>188</v>
      </c>
      <c r="J23" s="250" t="s">
        <v>225</v>
      </c>
      <c r="K23" s="206" t="s">
        <v>218</v>
      </c>
      <c r="L23" s="165"/>
      <c r="M23" s="305" t="s">
        <v>235</v>
      </c>
      <c r="N23" s="305" t="s">
        <v>236</v>
      </c>
      <c r="O23" s="305" t="s">
        <v>237</v>
      </c>
      <c r="P23" s="305"/>
    </row>
    <row r="24" spans="1:18" ht="15.75">
      <c r="A24" s="167" t="s">
        <v>365</v>
      </c>
      <c r="B24" s="186" t="s">
        <v>233</v>
      </c>
      <c r="C24" s="186" t="s">
        <v>233</v>
      </c>
      <c r="D24" s="186" t="s">
        <v>233</v>
      </c>
      <c r="E24" s="213" t="s">
        <v>189</v>
      </c>
      <c r="F24" s="381" t="s">
        <v>186</v>
      </c>
      <c r="G24" s="208" t="s">
        <v>186</v>
      </c>
      <c r="H24" s="169" t="s">
        <v>234</v>
      </c>
      <c r="I24" s="168" t="s">
        <v>218</v>
      </c>
      <c r="J24" s="168" t="s">
        <v>218</v>
      </c>
      <c r="K24" s="251" t="s">
        <v>234</v>
      </c>
      <c r="L24" s="165"/>
      <c r="M24" t="s">
        <v>238</v>
      </c>
      <c r="N24" s="305" t="s">
        <v>239</v>
      </c>
      <c r="O24" s="305"/>
      <c r="P24" s="305"/>
    </row>
    <row r="25" spans="1:18" ht="15.75">
      <c r="A25" s="170" t="s">
        <v>366</v>
      </c>
      <c r="B25" s="162" t="s">
        <v>233</v>
      </c>
      <c r="C25" s="162" t="s">
        <v>233</v>
      </c>
      <c r="D25" s="162" t="s">
        <v>233</v>
      </c>
      <c r="E25" s="166" t="s">
        <v>189</v>
      </c>
      <c r="F25" s="373" t="s">
        <v>186</v>
      </c>
      <c r="G25" s="209" t="s">
        <v>186</v>
      </c>
      <c r="H25" s="530" t="s">
        <v>234</v>
      </c>
      <c r="I25" s="203" t="s">
        <v>234</v>
      </c>
      <c r="J25" s="203" t="s">
        <v>234</v>
      </c>
      <c r="K25" s="351" t="s">
        <v>81</v>
      </c>
      <c r="L25" s="165"/>
      <c r="M25" s="305" t="s">
        <v>240</v>
      </c>
      <c r="N25" s="305" t="s">
        <v>241</v>
      </c>
      <c r="O25" s="305"/>
      <c r="P25" s="305"/>
    </row>
    <row r="26" spans="1:18" ht="15.75">
      <c r="A26" s="170" t="s">
        <v>367</v>
      </c>
      <c r="B26" s="162" t="s">
        <v>233</v>
      </c>
      <c r="C26" s="162" t="s">
        <v>233</v>
      </c>
      <c r="D26" s="166" t="s">
        <v>189</v>
      </c>
      <c r="E26" s="160" t="s">
        <v>218</v>
      </c>
      <c r="F26" s="332" t="s">
        <v>188</v>
      </c>
      <c r="G26" s="209" t="s">
        <v>186</v>
      </c>
      <c r="H26" s="209" t="s">
        <v>186</v>
      </c>
      <c r="I26" s="162" t="s">
        <v>233</v>
      </c>
      <c r="J26" s="162" t="s">
        <v>233</v>
      </c>
      <c r="K26" s="187" t="s">
        <v>233</v>
      </c>
      <c r="L26" s="165"/>
      <c r="M26" s="305" t="s">
        <v>243</v>
      </c>
      <c r="N26" s="305" t="s">
        <v>244</v>
      </c>
      <c r="O26" s="305"/>
      <c r="P26" s="305"/>
    </row>
    <row r="27" spans="1:18" ht="15.75">
      <c r="A27" s="170" t="s">
        <v>368</v>
      </c>
      <c r="B27" s="162" t="s">
        <v>233</v>
      </c>
      <c r="C27" s="162" t="s">
        <v>233</v>
      </c>
      <c r="D27" s="166" t="s">
        <v>189</v>
      </c>
      <c r="E27" s="160" t="s">
        <v>242</v>
      </c>
      <c r="F27" s="332" t="s">
        <v>242</v>
      </c>
      <c r="G27" s="209" t="s">
        <v>186</v>
      </c>
      <c r="H27" s="209" t="s">
        <v>186</v>
      </c>
      <c r="I27" s="162" t="s">
        <v>233</v>
      </c>
      <c r="J27" s="162" t="s">
        <v>233</v>
      </c>
      <c r="K27" s="187" t="s">
        <v>233</v>
      </c>
      <c r="L27" s="165"/>
      <c r="M27" s="305" t="s">
        <v>246</v>
      </c>
      <c r="N27" s="305" t="s">
        <v>247</v>
      </c>
      <c r="O27" s="305"/>
      <c r="P27" s="305"/>
      <c r="Q27" s="16"/>
      <c r="R27" s="16"/>
    </row>
    <row r="28" spans="1:18" ht="15.75">
      <c r="A28" s="170" t="s">
        <v>369</v>
      </c>
      <c r="B28" s="162" t="s">
        <v>233</v>
      </c>
      <c r="C28" s="166" t="s">
        <v>189</v>
      </c>
      <c r="D28" s="162" t="s">
        <v>245</v>
      </c>
      <c r="E28" s="162" t="s">
        <v>233</v>
      </c>
      <c r="F28" s="373" t="s">
        <v>186</v>
      </c>
      <c r="G28" s="209" t="s">
        <v>186</v>
      </c>
      <c r="H28" s="160" t="s">
        <v>242</v>
      </c>
      <c r="I28" s="160" t="s">
        <v>242</v>
      </c>
      <c r="J28" s="162" t="s">
        <v>233</v>
      </c>
      <c r="K28" s="187" t="s">
        <v>233</v>
      </c>
      <c r="L28" s="165"/>
      <c r="M28" s="305" t="s">
        <v>248</v>
      </c>
      <c r="N28" s="305" t="s">
        <v>249</v>
      </c>
      <c r="O28" s="305"/>
      <c r="P28" s="305"/>
    </row>
    <row r="29" spans="1:18" ht="15.75">
      <c r="A29" s="183" t="s">
        <v>370</v>
      </c>
      <c r="B29" s="160" t="s">
        <v>242</v>
      </c>
      <c r="C29" s="166" t="s">
        <v>189</v>
      </c>
      <c r="D29" s="162" t="s">
        <v>245</v>
      </c>
      <c r="E29" s="200" t="s">
        <v>233</v>
      </c>
      <c r="F29" s="373" t="s">
        <v>186</v>
      </c>
      <c r="G29" s="209" t="s">
        <v>186</v>
      </c>
      <c r="H29" s="160" t="s">
        <v>218</v>
      </c>
      <c r="I29" s="162" t="s">
        <v>233</v>
      </c>
      <c r="J29" s="162" t="s">
        <v>233</v>
      </c>
      <c r="K29" s="187" t="s">
        <v>233</v>
      </c>
      <c r="L29" s="165"/>
      <c r="M29" s="305" t="s">
        <v>250</v>
      </c>
      <c r="N29" s="305"/>
      <c r="O29" s="305"/>
      <c r="P29" s="305"/>
    </row>
    <row r="30" spans="1:18" ht="15.75">
      <c r="A30" s="170" t="s">
        <v>47</v>
      </c>
      <c r="B30" s="162" t="s">
        <v>245</v>
      </c>
      <c r="C30" s="160" t="s">
        <v>218</v>
      </c>
      <c r="D30" s="160" t="s">
        <v>218</v>
      </c>
      <c r="E30" s="162" t="s">
        <v>245</v>
      </c>
      <c r="F30" s="374" t="s">
        <v>219</v>
      </c>
      <c r="G30" s="209" t="s">
        <v>186</v>
      </c>
      <c r="H30" s="209" t="s">
        <v>186</v>
      </c>
      <c r="I30" s="162" t="s">
        <v>233</v>
      </c>
      <c r="J30" s="162" t="s">
        <v>233</v>
      </c>
      <c r="K30" s="187" t="s">
        <v>233</v>
      </c>
      <c r="L30" s="165"/>
      <c r="M30" s="305" t="s">
        <v>252</v>
      </c>
      <c r="N30" s="305"/>
      <c r="O30" s="305"/>
      <c r="P30" s="305"/>
    </row>
    <row r="31" spans="1:18" ht="15.75">
      <c r="A31" s="170" t="s">
        <v>48</v>
      </c>
      <c r="B31" s="162" t="s">
        <v>245</v>
      </c>
      <c r="C31" s="160" t="s">
        <v>242</v>
      </c>
      <c r="D31" s="160" t="s">
        <v>242</v>
      </c>
      <c r="E31" s="162" t="s">
        <v>245</v>
      </c>
      <c r="F31" s="374" t="s">
        <v>219</v>
      </c>
      <c r="G31" s="209" t="s">
        <v>186</v>
      </c>
      <c r="H31" s="209" t="s">
        <v>186</v>
      </c>
      <c r="I31" s="191" t="s">
        <v>251</v>
      </c>
      <c r="J31" s="162" t="s">
        <v>233</v>
      </c>
      <c r="K31" s="187" t="s">
        <v>233</v>
      </c>
      <c r="L31" s="165"/>
      <c r="M31" t="s">
        <v>254</v>
      </c>
      <c r="N31" s="305"/>
      <c r="O31" s="305"/>
      <c r="P31" s="305"/>
    </row>
    <row r="32" spans="1:18" ht="15.75">
      <c r="A32" s="170" t="s">
        <v>49</v>
      </c>
      <c r="B32" s="530" t="s">
        <v>234</v>
      </c>
      <c r="C32" s="530" t="s">
        <v>234</v>
      </c>
      <c r="D32" s="203" t="s">
        <v>234</v>
      </c>
      <c r="E32" s="235" t="s">
        <v>207</v>
      </c>
      <c r="F32" s="373" t="s">
        <v>186</v>
      </c>
      <c r="G32" s="209" t="s">
        <v>186</v>
      </c>
      <c r="H32" s="274" t="s">
        <v>253</v>
      </c>
      <c r="I32" s="274" t="s">
        <v>253</v>
      </c>
      <c r="J32" s="185" t="s">
        <v>219</v>
      </c>
      <c r="K32" s="271" t="s">
        <v>234</v>
      </c>
      <c r="L32" s="165"/>
      <c r="M32" s="305" t="s">
        <v>255</v>
      </c>
      <c r="N32" s="305"/>
      <c r="O32" s="305"/>
      <c r="P32" s="305"/>
    </row>
    <row r="33" spans="1:16" ht="15.75">
      <c r="A33" s="174" t="s">
        <v>50</v>
      </c>
      <c r="B33" s="319" t="s">
        <v>207</v>
      </c>
      <c r="C33" s="587" t="s">
        <v>234</v>
      </c>
      <c r="D33" s="587" t="s">
        <v>234</v>
      </c>
      <c r="E33" s="587" t="s">
        <v>234</v>
      </c>
      <c r="F33" s="375" t="s">
        <v>186</v>
      </c>
      <c r="G33" s="317" t="s">
        <v>188</v>
      </c>
      <c r="H33" s="232" t="s">
        <v>186</v>
      </c>
      <c r="I33" s="220" t="s">
        <v>234</v>
      </c>
      <c r="J33" s="214" t="s">
        <v>219</v>
      </c>
      <c r="K33" s="291" t="s">
        <v>188</v>
      </c>
      <c r="L33" s="165"/>
      <c r="M33" s="305" t="s">
        <v>256</v>
      </c>
      <c r="N33" s="305"/>
      <c r="O33" s="305"/>
      <c r="P33" s="305"/>
    </row>
    <row r="34" spans="1:16" ht="15.75">
      <c r="L34" s="165"/>
      <c r="M34" s="312" t="s">
        <v>261</v>
      </c>
      <c r="N34" s="313" t="s">
        <v>262</v>
      </c>
      <c r="O34" s="314" t="s">
        <v>263</v>
      </c>
      <c r="P34" s="315" t="s">
        <v>264</v>
      </c>
    </row>
    <row r="35" spans="1:16" ht="15.75">
      <c r="L35" s="165"/>
      <c r="M35" s="304" t="s">
        <v>265</v>
      </c>
      <c r="N35" s="304" t="s">
        <v>266</v>
      </c>
      <c r="O35" s="304" t="s">
        <v>193</v>
      </c>
      <c r="P35" s="304" t="s">
        <v>267</v>
      </c>
    </row>
    <row r="36" spans="1:16" ht="15.75">
      <c r="L36" s="165"/>
      <c r="M36" s="305" t="s">
        <v>269</v>
      </c>
      <c r="N36" s="305" t="s">
        <v>270</v>
      </c>
      <c r="O36" s="305" t="s">
        <v>271</v>
      </c>
      <c r="P36" s="305" t="s">
        <v>272</v>
      </c>
    </row>
    <row r="37" spans="1:16" ht="15.75">
      <c r="L37" s="165"/>
      <c r="M37" s="305"/>
      <c r="N37" s="305" t="s">
        <v>274</v>
      </c>
      <c r="O37" s="305"/>
      <c r="P37" s="305" t="s">
        <v>275</v>
      </c>
    </row>
    <row r="38" spans="1:16" ht="15.75">
      <c r="L38" s="165"/>
      <c r="M38" s="305"/>
      <c r="N38" s="305"/>
      <c r="O38" s="305"/>
      <c r="P38" s="305"/>
    </row>
    <row r="39" spans="1:16" ht="15.75">
      <c r="L39" s="165"/>
      <c r="M39" s="305"/>
      <c r="N39" s="305"/>
      <c r="O39" s="305"/>
      <c r="P39" s="305"/>
    </row>
    <row r="40" spans="1:16" ht="15.75">
      <c r="L40" s="165"/>
      <c r="M40" s="305"/>
      <c r="N40" s="305"/>
      <c r="O40" s="305"/>
      <c r="P40" s="305"/>
    </row>
    <row r="41" spans="1:16" ht="15.75">
      <c r="M41" s="601" t="s">
        <v>281</v>
      </c>
    </row>
    <row r="42" spans="1:16">
      <c r="M42" s="642" t="s">
        <v>283</v>
      </c>
      <c r="N42" s="642"/>
    </row>
    <row r="43" spans="1:16">
      <c r="M43" s="640" t="s">
        <v>287</v>
      </c>
      <c r="N43" s="640"/>
    </row>
    <row r="44" spans="1:16">
      <c r="M44" s="640" t="s">
        <v>290</v>
      </c>
      <c r="N44" s="640"/>
    </row>
    <row r="45" spans="1:16">
      <c r="M45" t="s">
        <v>292</v>
      </c>
    </row>
    <row r="46" spans="1:16">
      <c r="M46" s="640" t="s">
        <v>294</v>
      </c>
      <c r="N46" s="640"/>
    </row>
    <row r="47" spans="1:16">
      <c r="M47" s="640" t="s">
        <v>297</v>
      </c>
      <c r="N47" s="640"/>
    </row>
    <row r="48" spans="1:16">
      <c r="M48" s="640" t="s">
        <v>298</v>
      </c>
      <c r="N48" s="640"/>
    </row>
  </sheetData>
  <mergeCells count="11">
    <mergeCell ref="M1:P1"/>
    <mergeCell ref="A1:A3"/>
    <mergeCell ref="G2:K2"/>
    <mergeCell ref="B1:K1"/>
    <mergeCell ref="B2:F2"/>
    <mergeCell ref="M48:N48"/>
    <mergeCell ref="M46:N46"/>
    <mergeCell ref="M42:N42"/>
    <mergeCell ref="M43:N43"/>
    <mergeCell ref="M44:N44"/>
    <mergeCell ref="M47:N47"/>
  </mergeCells>
  <pageMargins left="0.7" right="0.7" top="0.75" bottom="0.75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20B8-CC3F-4E50-AA02-3267CF8814D5}">
  <sheetPr>
    <pageSetUpPr fitToPage="1"/>
  </sheetPr>
  <dimension ref="A1:AF48"/>
  <sheetViews>
    <sheetView topLeftCell="R15" workbookViewId="0">
      <selection activeCell="U1" sqref="U1:X50"/>
    </sheetView>
  </sheetViews>
  <sheetFormatPr defaultRowHeight="15"/>
  <cols>
    <col min="1" max="1" width="16" customWidth="1"/>
    <col min="2" max="2" width="10.28515625" customWidth="1"/>
    <col min="5" max="5" width="10.7109375" customWidth="1"/>
    <col min="6" max="6" width="10.42578125" customWidth="1"/>
    <col min="7" max="7" width="10.7109375" customWidth="1"/>
    <col min="8" max="9" width="10" customWidth="1"/>
    <col min="12" max="12" width="11.140625" customWidth="1"/>
    <col min="18" max="18" width="9.85546875" customWidth="1"/>
    <col min="19" max="19" width="11" customWidth="1"/>
    <col min="20" max="20" width="19.85546875" customWidth="1"/>
    <col min="21" max="21" width="50.140625" customWidth="1"/>
    <col min="22" max="22" width="44.42578125" customWidth="1"/>
    <col min="23" max="23" width="30.7109375" customWidth="1"/>
    <col min="24" max="24" width="47.7109375" customWidth="1"/>
  </cols>
  <sheetData>
    <row r="1" spans="1:32" ht="18.75">
      <c r="A1" s="624"/>
      <c r="B1" s="660" t="s">
        <v>371</v>
      </c>
      <c r="C1" s="656"/>
      <c r="D1" s="656"/>
      <c r="E1" s="656"/>
      <c r="F1" s="656"/>
      <c r="G1" s="656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2"/>
      <c r="U1" s="641" t="s">
        <v>159</v>
      </c>
      <c r="V1" s="641"/>
      <c r="W1" s="641"/>
      <c r="X1" s="641"/>
    </row>
    <row r="2" spans="1:32" ht="18.75">
      <c r="A2" s="625"/>
      <c r="B2" s="653" t="s">
        <v>363</v>
      </c>
      <c r="C2" s="654"/>
      <c r="D2" s="654"/>
      <c r="E2" s="654"/>
      <c r="F2" s="654"/>
      <c r="G2" s="655"/>
      <c r="H2" s="663" t="s">
        <v>364</v>
      </c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4"/>
      <c r="U2" s="300" t="s">
        <v>181</v>
      </c>
      <c r="V2" s="301" t="s">
        <v>182</v>
      </c>
      <c r="W2" s="302" t="s">
        <v>183</v>
      </c>
      <c r="X2" s="303" t="s">
        <v>184</v>
      </c>
    </row>
    <row r="3" spans="1:32" ht="15.75">
      <c r="A3" s="625"/>
      <c r="B3" s="177" t="s">
        <v>160</v>
      </c>
      <c r="C3" s="163" t="s">
        <v>161</v>
      </c>
      <c r="D3" s="163" t="s">
        <v>162</v>
      </c>
      <c r="E3" s="163" t="s">
        <v>163</v>
      </c>
      <c r="F3" s="163" t="s">
        <v>164</v>
      </c>
      <c r="G3" s="178" t="s">
        <v>165</v>
      </c>
      <c r="H3" s="201" t="s">
        <v>169</v>
      </c>
      <c r="I3" s="163" t="s">
        <v>170</v>
      </c>
      <c r="J3" s="163" t="s">
        <v>171</v>
      </c>
      <c r="K3" s="163" t="s">
        <v>172</v>
      </c>
      <c r="L3" s="163" t="s">
        <v>372</v>
      </c>
      <c r="M3" s="218" t="s">
        <v>174</v>
      </c>
      <c r="N3" s="218" t="s">
        <v>175</v>
      </c>
      <c r="O3" s="218" t="s">
        <v>176</v>
      </c>
      <c r="P3" s="218" t="s">
        <v>177</v>
      </c>
      <c r="Q3" s="218" t="s">
        <v>178</v>
      </c>
      <c r="R3" s="218" t="s">
        <v>179</v>
      </c>
      <c r="S3" s="222" t="s">
        <v>180</v>
      </c>
      <c r="U3" s="304" t="s">
        <v>192</v>
      </c>
      <c r="V3" s="304" t="s">
        <v>192</v>
      </c>
      <c r="W3" s="304" t="s">
        <v>193</v>
      </c>
      <c r="X3" s="304" t="s">
        <v>193</v>
      </c>
    </row>
    <row r="4" spans="1:32" ht="15.75">
      <c r="A4" s="344" t="s">
        <v>21</v>
      </c>
      <c r="B4" s="225" t="s">
        <v>58</v>
      </c>
      <c r="C4" s="219" t="s">
        <v>8</v>
      </c>
      <c r="D4" s="221" t="s">
        <v>76</v>
      </c>
      <c r="E4" s="192" t="s">
        <v>75</v>
      </c>
      <c r="F4" s="192" t="s">
        <v>75</v>
      </c>
      <c r="G4" s="193" t="s">
        <v>75</v>
      </c>
      <c r="H4" s="589" t="s">
        <v>257</v>
      </c>
      <c r="I4" s="169" t="s">
        <v>257</v>
      </c>
      <c r="J4" s="169" t="s">
        <v>257</v>
      </c>
      <c r="K4" s="186" t="s">
        <v>258</v>
      </c>
      <c r="L4" s="186" t="s">
        <v>259</v>
      </c>
      <c r="M4" s="186" t="s">
        <v>258</v>
      </c>
      <c r="N4" s="221" t="s">
        <v>77</v>
      </c>
      <c r="O4" s="221" t="s">
        <v>211</v>
      </c>
      <c r="P4" s="186" t="s">
        <v>258</v>
      </c>
      <c r="Q4" s="186" t="s">
        <v>258</v>
      </c>
      <c r="R4" s="221" t="s">
        <v>260</v>
      </c>
      <c r="S4" s="171" t="s">
        <v>257</v>
      </c>
      <c r="U4" s="305" t="s">
        <v>195</v>
      </c>
      <c r="V4" s="305" t="s">
        <v>196</v>
      </c>
      <c r="W4" s="305" t="s">
        <v>197</v>
      </c>
      <c r="X4" s="305" t="s">
        <v>198</v>
      </c>
      <c r="Y4" s="211"/>
      <c r="Z4" s="211"/>
      <c r="AA4" s="211"/>
      <c r="AB4" s="211"/>
      <c r="AC4" s="211"/>
      <c r="AD4" s="211"/>
      <c r="AE4" s="211"/>
      <c r="AF4" s="211"/>
    </row>
    <row r="5" spans="1:32" ht="15.75">
      <c r="A5" s="345" t="s">
        <v>22</v>
      </c>
      <c r="B5" s="292" t="s">
        <v>58</v>
      </c>
      <c r="C5" s="175" t="s">
        <v>58</v>
      </c>
      <c r="D5" s="191" t="s">
        <v>77</v>
      </c>
      <c r="E5" s="176" t="s">
        <v>75</v>
      </c>
      <c r="F5" s="176" t="s">
        <v>75</v>
      </c>
      <c r="G5" s="224" t="s">
        <v>75</v>
      </c>
      <c r="H5" s="180" t="s">
        <v>257</v>
      </c>
      <c r="I5" s="161" t="s">
        <v>257</v>
      </c>
      <c r="J5" s="161" t="s">
        <v>257</v>
      </c>
      <c r="K5" s="162" t="s">
        <v>258</v>
      </c>
      <c r="L5" s="162" t="s">
        <v>259</v>
      </c>
      <c r="M5" s="162" t="s">
        <v>258</v>
      </c>
      <c r="N5" s="191" t="s">
        <v>211</v>
      </c>
      <c r="O5" s="191" t="s">
        <v>76</v>
      </c>
      <c r="P5" s="162" t="s">
        <v>258</v>
      </c>
      <c r="Q5" s="162" t="s">
        <v>258</v>
      </c>
      <c r="R5" s="161" t="s">
        <v>65</v>
      </c>
      <c r="S5" s="171" t="s">
        <v>65</v>
      </c>
      <c r="U5" s="305" t="s">
        <v>199</v>
      </c>
      <c r="V5" s="305" t="s">
        <v>200</v>
      </c>
      <c r="W5" s="305"/>
      <c r="X5" s="305" t="s">
        <v>201</v>
      </c>
      <c r="Y5" s="211"/>
      <c r="Z5" s="211"/>
      <c r="AA5" s="211"/>
      <c r="AB5" s="211"/>
      <c r="AC5" s="211"/>
      <c r="AD5" s="211"/>
      <c r="AE5" s="211"/>
      <c r="AF5" s="211"/>
    </row>
    <row r="6" spans="1:32" ht="15.75">
      <c r="A6" s="345" t="s">
        <v>23</v>
      </c>
      <c r="B6" s="292" t="s">
        <v>58</v>
      </c>
      <c r="C6" s="175" t="s">
        <v>58</v>
      </c>
      <c r="D6" s="162" t="s">
        <v>259</v>
      </c>
      <c r="E6" s="162" t="s">
        <v>258</v>
      </c>
      <c r="F6" s="161" t="s">
        <v>257</v>
      </c>
      <c r="G6" s="171" t="s">
        <v>268</v>
      </c>
      <c r="H6" s="590" t="s">
        <v>75</v>
      </c>
      <c r="I6" s="176" t="s">
        <v>75</v>
      </c>
      <c r="J6" s="176" t="s">
        <v>75</v>
      </c>
      <c r="K6" s="162" t="s">
        <v>258</v>
      </c>
      <c r="L6" s="162" t="s">
        <v>258</v>
      </c>
      <c r="M6" s="160" t="s">
        <v>242</v>
      </c>
      <c r="N6" s="161" t="s">
        <v>257</v>
      </c>
      <c r="O6" s="161" t="s">
        <v>257</v>
      </c>
      <c r="P6" s="162" t="s">
        <v>258</v>
      </c>
      <c r="Q6" s="162" t="s">
        <v>258</v>
      </c>
      <c r="R6" s="191" t="s">
        <v>79</v>
      </c>
      <c r="S6" s="189" t="s">
        <v>77</v>
      </c>
      <c r="U6" s="306" t="s">
        <v>202</v>
      </c>
      <c r="V6" s="305" t="s">
        <v>203</v>
      </c>
      <c r="W6" s="305"/>
      <c r="X6" s="305" t="s">
        <v>204</v>
      </c>
      <c r="Y6" s="211"/>
      <c r="Z6" s="211"/>
      <c r="AA6" s="211"/>
      <c r="AB6" s="211"/>
      <c r="AC6" s="211"/>
      <c r="AD6" s="211"/>
      <c r="AE6" s="211"/>
      <c r="AF6" s="211"/>
    </row>
    <row r="7" spans="1:32" ht="15.75">
      <c r="A7" s="345" t="s">
        <v>24</v>
      </c>
      <c r="B7" s="196" t="s">
        <v>76</v>
      </c>
      <c r="C7" s="191" t="s">
        <v>211</v>
      </c>
      <c r="D7" s="175" t="s">
        <v>58</v>
      </c>
      <c r="E7" s="175" t="s">
        <v>58</v>
      </c>
      <c r="F7" s="191" t="s">
        <v>77</v>
      </c>
      <c r="G7" s="224" t="s">
        <v>75</v>
      </c>
      <c r="H7" s="590" t="s">
        <v>75</v>
      </c>
      <c r="I7" s="176" t="s">
        <v>75</v>
      </c>
      <c r="J7" s="162" t="s">
        <v>259</v>
      </c>
      <c r="K7" s="162" t="s">
        <v>258</v>
      </c>
      <c r="L7" s="162" t="s">
        <v>258</v>
      </c>
      <c r="M7" s="162" t="s">
        <v>273</v>
      </c>
      <c r="N7" s="161" t="s">
        <v>65</v>
      </c>
      <c r="O7" s="161" t="s">
        <v>65</v>
      </c>
      <c r="P7" s="162" t="s">
        <v>258</v>
      </c>
      <c r="Q7" s="162" t="s">
        <v>258</v>
      </c>
      <c r="R7" s="161" t="s">
        <v>191</v>
      </c>
      <c r="S7" s="171" t="s">
        <v>191</v>
      </c>
      <c r="U7" s="306" t="s">
        <v>205</v>
      </c>
      <c r="V7" s="307"/>
      <c r="W7" s="305"/>
      <c r="X7" s="305" t="s">
        <v>206</v>
      </c>
      <c r="Y7" s="211"/>
      <c r="Z7" s="211"/>
      <c r="AA7" s="211"/>
      <c r="AB7" s="211"/>
      <c r="AC7" s="211"/>
      <c r="AD7" s="211"/>
      <c r="AE7" s="211"/>
      <c r="AF7" s="211"/>
    </row>
    <row r="8" spans="1:32" ht="15.75">
      <c r="A8" s="345" t="s">
        <v>25</v>
      </c>
      <c r="B8" s="180" t="s">
        <v>257</v>
      </c>
      <c r="C8" s="161" t="s">
        <v>257</v>
      </c>
      <c r="D8" s="175" t="s">
        <v>58</v>
      </c>
      <c r="E8" s="175" t="s">
        <v>58</v>
      </c>
      <c r="F8" s="191" t="s">
        <v>211</v>
      </c>
      <c r="G8" s="189" t="s">
        <v>77</v>
      </c>
      <c r="H8" s="277" t="s">
        <v>258</v>
      </c>
      <c r="I8" s="162" t="s">
        <v>258</v>
      </c>
      <c r="J8" s="162" t="s">
        <v>258</v>
      </c>
      <c r="K8" s="162" t="s">
        <v>258</v>
      </c>
      <c r="L8" s="176" t="s">
        <v>75</v>
      </c>
      <c r="M8" s="176" t="s">
        <v>75</v>
      </c>
      <c r="N8" s="176" t="s">
        <v>75</v>
      </c>
      <c r="O8" s="191" t="s">
        <v>276</v>
      </c>
      <c r="P8" s="161" t="s">
        <v>257</v>
      </c>
      <c r="Q8" s="191" t="s">
        <v>79</v>
      </c>
      <c r="R8" s="161" t="s">
        <v>257</v>
      </c>
      <c r="S8" s="189" t="s">
        <v>277</v>
      </c>
      <c r="U8" s="305" t="s">
        <v>208</v>
      </c>
      <c r="V8" s="307"/>
      <c r="W8" s="307"/>
      <c r="X8" s="305" t="s">
        <v>209</v>
      </c>
      <c r="Y8" s="211"/>
      <c r="Z8" s="211"/>
      <c r="AA8" s="211"/>
      <c r="AB8" s="211"/>
      <c r="AC8" s="211"/>
      <c r="AD8" s="211"/>
      <c r="AE8" s="211"/>
      <c r="AF8" s="211"/>
    </row>
    <row r="9" spans="1:32" ht="15.75">
      <c r="A9" s="345" t="s">
        <v>26</v>
      </c>
      <c r="B9" s="196" t="s">
        <v>211</v>
      </c>
      <c r="C9" s="191" t="s">
        <v>76</v>
      </c>
      <c r="D9" s="175" t="s">
        <v>58</v>
      </c>
      <c r="E9" s="175" t="s">
        <v>58</v>
      </c>
      <c r="F9" s="176" t="s">
        <v>75</v>
      </c>
      <c r="G9" s="224" t="s">
        <v>75</v>
      </c>
      <c r="H9" s="180" t="s">
        <v>257</v>
      </c>
      <c r="I9" s="161" t="s">
        <v>257</v>
      </c>
      <c r="J9" s="161" t="s">
        <v>257</v>
      </c>
      <c r="K9" s="161" t="s">
        <v>257</v>
      </c>
      <c r="L9" s="162" t="s">
        <v>258</v>
      </c>
      <c r="M9" s="162" t="s">
        <v>258</v>
      </c>
      <c r="N9" s="162" t="s">
        <v>258</v>
      </c>
      <c r="O9" s="161" t="s">
        <v>257</v>
      </c>
      <c r="P9" s="161" t="s">
        <v>257</v>
      </c>
      <c r="Q9" s="161" t="s">
        <v>65</v>
      </c>
      <c r="R9" s="191" t="s">
        <v>276</v>
      </c>
      <c r="S9" s="189" t="s">
        <v>278</v>
      </c>
      <c r="U9" s="305" t="s">
        <v>210</v>
      </c>
      <c r="V9" s="307"/>
      <c r="W9" s="305"/>
      <c r="X9" s="305"/>
      <c r="Y9" s="211"/>
      <c r="Z9" s="211"/>
      <c r="AA9" s="211"/>
      <c r="AB9" s="211"/>
      <c r="AC9" s="211"/>
      <c r="AD9" s="211"/>
      <c r="AE9" s="211"/>
      <c r="AF9" s="211"/>
    </row>
    <row r="10" spans="1:32" ht="15.75">
      <c r="A10" s="345" t="s">
        <v>27</v>
      </c>
      <c r="B10" s="196" t="s">
        <v>260</v>
      </c>
      <c r="C10" s="161" t="s">
        <v>257</v>
      </c>
      <c r="D10" s="161" t="s">
        <v>257</v>
      </c>
      <c r="E10" s="161" t="s">
        <v>257</v>
      </c>
      <c r="F10" s="175" t="s">
        <v>58</v>
      </c>
      <c r="G10" s="226" t="s">
        <v>58</v>
      </c>
      <c r="H10" s="277" t="s">
        <v>258</v>
      </c>
      <c r="I10" s="162" t="s">
        <v>258</v>
      </c>
      <c r="J10" s="160" t="s">
        <v>279</v>
      </c>
      <c r="K10" s="176" t="s">
        <v>75</v>
      </c>
      <c r="L10" s="176" t="s">
        <v>75</v>
      </c>
      <c r="M10" s="176" t="s">
        <v>75</v>
      </c>
      <c r="N10" s="162" t="s">
        <v>258</v>
      </c>
      <c r="O10" s="162" t="s">
        <v>258</v>
      </c>
      <c r="P10" s="161" t="s">
        <v>257</v>
      </c>
      <c r="Q10" s="161" t="s">
        <v>65</v>
      </c>
      <c r="R10" s="161" t="s">
        <v>257</v>
      </c>
      <c r="S10" s="171" t="s">
        <v>257</v>
      </c>
      <c r="U10" s="306" t="s">
        <v>212</v>
      </c>
      <c r="V10" s="307"/>
      <c r="W10" s="305"/>
      <c r="X10" s="305"/>
      <c r="Y10" s="211"/>
      <c r="Z10" s="211"/>
      <c r="AA10" s="211"/>
      <c r="AB10" s="211"/>
      <c r="AC10" s="211"/>
      <c r="AD10" s="211"/>
      <c r="AE10" s="211"/>
      <c r="AF10" s="211"/>
    </row>
    <row r="11" spans="1:32" ht="15.75">
      <c r="A11" s="345" t="s">
        <v>28</v>
      </c>
      <c r="B11" s="180" t="s">
        <v>257</v>
      </c>
      <c r="C11" s="161" t="s">
        <v>257</v>
      </c>
      <c r="D11" s="161" t="s">
        <v>257</v>
      </c>
      <c r="E11" s="191" t="s">
        <v>260</v>
      </c>
      <c r="F11" s="175" t="s">
        <v>58</v>
      </c>
      <c r="G11" s="226" t="s">
        <v>58</v>
      </c>
      <c r="H11" s="277" t="s">
        <v>258</v>
      </c>
      <c r="I11" s="162" t="s">
        <v>258</v>
      </c>
      <c r="J11" s="176" t="s">
        <v>74</v>
      </c>
      <c r="K11" s="176" t="s">
        <v>74</v>
      </c>
      <c r="L11" s="176" t="s">
        <v>75</v>
      </c>
      <c r="M11" s="176" t="s">
        <v>75</v>
      </c>
      <c r="N11" s="162" t="s">
        <v>258</v>
      </c>
      <c r="O11" s="162" t="s">
        <v>258</v>
      </c>
      <c r="P11" s="162" t="s">
        <v>258</v>
      </c>
      <c r="Q11" s="191" t="s">
        <v>76</v>
      </c>
      <c r="R11" s="162" t="s">
        <v>280</v>
      </c>
      <c r="S11" s="187" t="s">
        <v>280</v>
      </c>
      <c r="U11" s="306" t="s">
        <v>213</v>
      </c>
      <c r="V11" s="307"/>
      <c r="W11" s="305"/>
      <c r="X11" s="305"/>
      <c r="Y11" s="211"/>
      <c r="Z11" s="211"/>
      <c r="AA11" s="211"/>
      <c r="AB11" s="211"/>
      <c r="AC11" s="211"/>
      <c r="AD11" s="211"/>
      <c r="AE11" s="211"/>
      <c r="AF11" s="211"/>
    </row>
    <row r="12" spans="1:32" ht="15.75">
      <c r="A12" s="345" t="s">
        <v>29</v>
      </c>
      <c r="B12" s="180" t="s">
        <v>257</v>
      </c>
      <c r="C12" s="161" t="s">
        <v>257</v>
      </c>
      <c r="D12" s="161" t="s">
        <v>257</v>
      </c>
      <c r="E12" s="161" t="s">
        <v>257</v>
      </c>
      <c r="F12" s="175" t="s">
        <v>58</v>
      </c>
      <c r="G12" s="226" t="s">
        <v>58</v>
      </c>
      <c r="H12" s="277" t="s">
        <v>258</v>
      </c>
      <c r="I12" s="162" t="s">
        <v>258</v>
      </c>
      <c r="J12" s="162" t="s">
        <v>74</v>
      </c>
      <c r="K12" s="176" t="s">
        <v>74</v>
      </c>
      <c r="L12" s="162" t="s">
        <v>258</v>
      </c>
      <c r="M12" s="162" t="s">
        <v>258</v>
      </c>
      <c r="N12" s="176" t="s">
        <v>75</v>
      </c>
      <c r="O12" s="176" t="s">
        <v>75</v>
      </c>
      <c r="P12" s="161" t="s">
        <v>282</v>
      </c>
      <c r="Q12" s="161" t="s">
        <v>282</v>
      </c>
      <c r="R12" s="161" t="s">
        <v>282</v>
      </c>
      <c r="S12" s="171" t="s">
        <v>282</v>
      </c>
      <c r="U12" s="305" t="s">
        <v>215</v>
      </c>
      <c r="V12" s="305"/>
      <c r="W12" s="305"/>
      <c r="X12" s="305"/>
      <c r="Y12" s="211"/>
      <c r="Z12" s="211"/>
      <c r="AA12" s="211"/>
      <c r="AB12" s="211"/>
      <c r="AC12" s="211"/>
      <c r="AD12" s="211"/>
      <c r="AE12" s="211"/>
      <c r="AF12" s="211"/>
    </row>
    <row r="13" spans="1:32" ht="15.75">
      <c r="A13" s="347" t="s">
        <v>30</v>
      </c>
      <c r="B13" s="588" t="s">
        <v>284</v>
      </c>
      <c r="C13" s="199" t="s">
        <v>284</v>
      </c>
      <c r="D13" s="199" t="s">
        <v>214</v>
      </c>
      <c r="E13" s="199" t="s">
        <v>214</v>
      </c>
      <c r="F13" s="207" t="s">
        <v>76</v>
      </c>
      <c r="G13" s="293" t="s">
        <v>211</v>
      </c>
      <c r="H13" s="591" t="s">
        <v>58</v>
      </c>
      <c r="I13" s="592" t="s">
        <v>58</v>
      </c>
      <c r="J13" s="199" t="s">
        <v>285</v>
      </c>
      <c r="K13" s="198" t="s">
        <v>286</v>
      </c>
      <c r="L13" s="198" t="s">
        <v>286</v>
      </c>
      <c r="M13" s="198" t="s">
        <v>286</v>
      </c>
      <c r="N13" s="593" t="s">
        <v>75</v>
      </c>
      <c r="O13" s="593" t="s">
        <v>75</v>
      </c>
      <c r="P13" s="593" t="s">
        <v>75</v>
      </c>
      <c r="Q13" s="207" t="s">
        <v>77</v>
      </c>
      <c r="R13" s="198" t="s">
        <v>280</v>
      </c>
      <c r="S13" s="212" t="s">
        <v>280</v>
      </c>
      <c r="U13" s="305"/>
      <c r="V13" s="305"/>
      <c r="W13" s="305"/>
      <c r="X13" s="305"/>
      <c r="Y13" s="211"/>
      <c r="Z13" s="211"/>
      <c r="AA13" s="211"/>
      <c r="AB13" s="211"/>
      <c r="AC13" s="211"/>
      <c r="AD13" s="211"/>
      <c r="AE13" s="211"/>
      <c r="AF13" s="211"/>
    </row>
    <row r="14" spans="1:32" ht="15.75">
      <c r="A14" s="344" t="s">
        <v>31</v>
      </c>
      <c r="B14" s="231" t="s">
        <v>286</v>
      </c>
      <c r="C14" s="186" t="s">
        <v>286</v>
      </c>
      <c r="D14" s="186" t="s">
        <v>286</v>
      </c>
      <c r="E14" s="221" t="s">
        <v>77</v>
      </c>
      <c r="F14" s="221" t="s">
        <v>79</v>
      </c>
      <c r="G14" s="294" t="s">
        <v>288</v>
      </c>
      <c r="H14" s="225" t="s">
        <v>58</v>
      </c>
      <c r="I14" s="219" t="s">
        <v>58</v>
      </c>
      <c r="J14" s="221" t="s">
        <v>260</v>
      </c>
      <c r="K14" s="186" t="s">
        <v>286</v>
      </c>
      <c r="L14" s="186" t="s">
        <v>286</v>
      </c>
      <c r="M14" s="186" t="s">
        <v>286</v>
      </c>
      <c r="N14" s="169" t="s">
        <v>289</v>
      </c>
      <c r="O14" s="169" t="s">
        <v>289</v>
      </c>
      <c r="P14" s="169" t="s">
        <v>289</v>
      </c>
      <c r="Q14" s="192" t="s">
        <v>75</v>
      </c>
      <c r="R14" s="192" t="s">
        <v>75</v>
      </c>
      <c r="S14" s="193" t="s">
        <v>75</v>
      </c>
      <c r="U14" s="305"/>
      <c r="V14" s="307"/>
      <c r="W14" s="305"/>
      <c r="X14" s="305"/>
      <c r="Y14" s="211"/>
      <c r="Z14" s="211"/>
      <c r="AA14" s="211"/>
      <c r="AB14" s="211"/>
      <c r="AC14" s="211"/>
      <c r="AD14" s="211"/>
      <c r="AE14" s="211"/>
      <c r="AF14" s="211"/>
    </row>
    <row r="15" spans="1:32" ht="15.75">
      <c r="A15" s="345" t="s">
        <v>32</v>
      </c>
      <c r="B15" s="277" t="s">
        <v>286</v>
      </c>
      <c r="C15" s="162" t="s">
        <v>286</v>
      </c>
      <c r="D15" s="162" t="s">
        <v>286</v>
      </c>
      <c r="E15" s="191" t="s">
        <v>76</v>
      </c>
      <c r="F15" s="191" t="s">
        <v>278</v>
      </c>
      <c r="G15" s="189" t="s">
        <v>79</v>
      </c>
      <c r="H15" s="292" t="s">
        <v>58</v>
      </c>
      <c r="I15" s="175" t="s">
        <v>58</v>
      </c>
      <c r="J15" s="161" t="s">
        <v>289</v>
      </c>
      <c r="K15" s="161" t="s">
        <v>289</v>
      </c>
      <c r="L15" s="202" t="s">
        <v>291</v>
      </c>
      <c r="M15" s="202" t="s">
        <v>291</v>
      </c>
      <c r="N15" s="162" t="s">
        <v>286</v>
      </c>
      <c r="O15" s="162" t="s">
        <v>286</v>
      </c>
      <c r="P15" s="176" t="s">
        <v>75</v>
      </c>
      <c r="Q15" s="176" t="s">
        <v>75</v>
      </c>
      <c r="R15" s="176" t="s">
        <v>75</v>
      </c>
      <c r="S15" s="224" t="s">
        <v>75</v>
      </c>
      <c r="U15" s="305"/>
      <c r="V15" s="305"/>
      <c r="W15" s="305"/>
      <c r="X15" s="305"/>
    </row>
    <row r="16" spans="1:32" ht="15.75">
      <c r="A16" s="345" t="s">
        <v>33</v>
      </c>
      <c r="B16" s="180" t="s">
        <v>65</v>
      </c>
      <c r="C16" s="161" t="s">
        <v>65</v>
      </c>
      <c r="D16" s="191" t="s">
        <v>79</v>
      </c>
      <c r="E16" s="162" t="s">
        <v>280</v>
      </c>
      <c r="F16" s="161" t="s">
        <v>289</v>
      </c>
      <c r="G16" s="171" t="s">
        <v>289</v>
      </c>
      <c r="H16" s="364" t="s">
        <v>190</v>
      </c>
      <c r="I16" s="191" t="s">
        <v>77</v>
      </c>
      <c r="J16" s="175" t="s">
        <v>58</v>
      </c>
      <c r="K16" s="175" t="s">
        <v>58</v>
      </c>
      <c r="L16" s="191" t="s">
        <v>76</v>
      </c>
      <c r="M16" s="162" t="s">
        <v>258</v>
      </c>
      <c r="N16" s="162" t="s">
        <v>258</v>
      </c>
      <c r="O16" s="162" t="s">
        <v>258</v>
      </c>
      <c r="P16" s="161" t="s">
        <v>257</v>
      </c>
      <c r="Q16" s="161" t="s">
        <v>257</v>
      </c>
      <c r="R16" s="176" t="s">
        <v>293</v>
      </c>
      <c r="S16" s="224" t="s">
        <v>293</v>
      </c>
      <c r="U16" s="305"/>
      <c r="V16" s="305"/>
      <c r="W16" s="305"/>
      <c r="X16" s="305"/>
    </row>
    <row r="17" spans="1:30" ht="15.75">
      <c r="A17" s="345" t="s">
        <v>34</v>
      </c>
      <c r="B17" s="180" t="s">
        <v>65</v>
      </c>
      <c r="C17" s="161" t="s">
        <v>65</v>
      </c>
      <c r="D17" s="191" t="s">
        <v>260</v>
      </c>
      <c r="E17" s="162" t="s">
        <v>295</v>
      </c>
      <c r="F17" s="162" t="s">
        <v>286</v>
      </c>
      <c r="G17" s="187" t="s">
        <v>286</v>
      </c>
      <c r="H17" s="590" t="s">
        <v>74</v>
      </c>
      <c r="I17" s="176" t="s">
        <v>74</v>
      </c>
      <c r="J17" s="175" t="s">
        <v>58</v>
      </c>
      <c r="K17" s="175" t="s">
        <v>58</v>
      </c>
      <c r="L17" s="161" t="s">
        <v>289</v>
      </c>
      <c r="M17" s="161" t="s">
        <v>289</v>
      </c>
      <c r="N17" s="162" t="s">
        <v>258</v>
      </c>
      <c r="O17" s="162" t="s">
        <v>258</v>
      </c>
      <c r="P17" s="191" t="s">
        <v>296</v>
      </c>
      <c r="Q17" s="191" t="s">
        <v>211</v>
      </c>
      <c r="R17" s="162" t="s">
        <v>273</v>
      </c>
      <c r="S17" s="187" t="s">
        <v>258</v>
      </c>
      <c r="U17" s="305"/>
      <c r="V17" s="305"/>
      <c r="W17" s="305"/>
      <c r="X17" s="305"/>
      <c r="Y17" s="211"/>
      <c r="Z17" s="211"/>
      <c r="AA17" s="211"/>
      <c r="AB17" s="211"/>
      <c r="AC17" s="211"/>
      <c r="AD17" s="211"/>
    </row>
    <row r="18" spans="1:30" ht="15.75">
      <c r="A18" s="345" t="s">
        <v>35</v>
      </c>
      <c r="B18" s="196" t="s">
        <v>77</v>
      </c>
      <c r="C18" s="191" t="s">
        <v>79</v>
      </c>
      <c r="D18" s="161" t="s">
        <v>65</v>
      </c>
      <c r="E18" s="162" t="s">
        <v>258</v>
      </c>
      <c r="F18" s="162" t="s">
        <v>258</v>
      </c>
      <c r="G18" s="187" t="s">
        <v>258</v>
      </c>
      <c r="H18" s="277" t="s">
        <v>258</v>
      </c>
      <c r="I18" s="162" t="s">
        <v>242</v>
      </c>
      <c r="J18" s="175" t="s">
        <v>58</v>
      </c>
      <c r="K18" s="175" t="s">
        <v>58</v>
      </c>
      <c r="L18" s="161" t="s">
        <v>289</v>
      </c>
      <c r="M18" s="161" t="s">
        <v>289</v>
      </c>
      <c r="N18" s="176" t="s">
        <v>74</v>
      </c>
      <c r="O18" s="176" t="s">
        <v>74</v>
      </c>
      <c r="P18" s="191" t="s">
        <v>277</v>
      </c>
      <c r="Q18" s="161" t="s">
        <v>289</v>
      </c>
      <c r="R18" s="161" t="s">
        <v>289</v>
      </c>
      <c r="S18" s="171" t="s">
        <v>289</v>
      </c>
      <c r="U18" s="305"/>
      <c r="V18" s="305"/>
      <c r="W18" s="305"/>
      <c r="X18" s="305"/>
      <c r="Y18" s="211"/>
      <c r="Z18" s="211"/>
      <c r="AA18" s="211"/>
      <c r="AB18" s="211"/>
      <c r="AC18" s="211"/>
      <c r="AD18" s="211"/>
    </row>
    <row r="19" spans="1:30" ht="15.75">
      <c r="A19" s="345" t="s">
        <v>36</v>
      </c>
      <c r="B19" s="180" t="s">
        <v>289</v>
      </c>
      <c r="C19" s="161" t="s">
        <v>299</v>
      </c>
      <c r="D19" s="161" t="s">
        <v>65</v>
      </c>
      <c r="E19" s="161" t="s">
        <v>289</v>
      </c>
      <c r="F19" s="191" t="s">
        <v>277</v>
      </c>
      <c r="G19" s="224" t="s">
        <v>74</v>
      </c>
      <c r="H19" s="277" t="s">
        <v>286</v>
      </c>
      <c r="I19" s="162" t="s">
        <v>286</v>
      </c>
      <c r="J19" s="162" t="s">
        <v>286</v>
      </c>
      <c r="K19" s="185" t="s">
        <v>219</v>
      </c>
      <c r="L19" s="175" t="s">
        <v>58</v>
      </c>
      <c r="M19" s="175" t="s">
        <v>58</v>
      </c>
      <c r="N19" s="176" t="s">
        <v>74</v>
      </c>
      <c r="O19" s="176" t="s">
        <v>74</v>
      </c>
      <c r="P19" s="161" t="s">
        <v>289</v>
      </c>
      <c r="Q19" s="161" t="s">
        <v>289</v>
      </c>
      <c r="R19" s="161" t="s">
        <v>65</v>
      </c>
      <c r="S19" s="171" t="s">
        <v>289</v>
      </c>
      <c r="U19" s="308" t="s">
        <v>220</v>
      </c>
      <c r="V19" s="309" t="s">
        <v>221</v>
      </c>
      <c r="W19" s="310" t="s">
        <v>222</v>
      </c>
      <c r="X19" s="311" t="s">
        <v>223</v>
      </c>
      <c r="Y19" s="211"/>
      <c r="Z19" s="211"/>
      <c r="AA19" s="211"/>
      <c r="AB19" s="211"/>
      <c r="AC19" s="211"/>
      <c r="AD19" s="211"/>
    </row>
    <row r="20" spans="1:30" ht="15.75">
      <c r="A20" s="345" t="s">
        <v>37</v>
      </c>
      <c r="B20" s="364" t="s">
        <v>207</v>
      </c>
      <c r="C20" s="191" t="s">
        <v>77</v>
      </c>
      <c r="D20" s="191" t="s">
        <v>76</v>
      </c>
      <c r="E20" s="191" t="s">
        <v>79</v>
      </c>
      <c r="F20" s="191" t="s">
        <v>276</v>
      </c>
      <c r="G20" s="187" t="s">
        <v>273</v>
      </c>
      <c r="H20" s="277" t="s">
        <v>286</v>
      </c>
      <c r="I20" s="162" t="s">
        <v>286</v>
      </c>
      <c r="J20" s="162" t="s">
        <v>286</v>
      </c>
      <c r="K20" s="185" t="s">
        <v>219</v>
      </c>
      <c r="L20" s="175" t="s">
        <v>58</v>
      </c>
      <c r="M20" s="175" t="s">
        <v>58</v>
      </c>
      <c r="N20" s="161" t="s">
        <v>289</v>
      </c>
      <c r="O20" s="161" t="s">
        <v>289</v>
      </c>
      <c r="P20" s="176" t="s">
        <v>74</v>
      </c>
      <c r="Q20" s="176" t="s">
        <v>74</v>
      </c>
      <c r="R20" s="202" t="s">
        <v>300</v>
      </c>
      <c r="S20" s="348" t="s">
        <v>300</v>
      </c>
      <c r="U20" s="304" t="s">
        <v>224</v>
      </c>
      <c r="V20" s="304" t="s">
        <v>224</v>
      </c>
      <c r="W20" s="304" t="s">
        <v>224</v>
      </c>
      <c r="X20" s="304" t="s">
        <v>193</v>
      </c>
      <c r="Y20" s="211"/>
      <c r="Z20" s="211"/>
      <c r="AA20" s="211"/>
      <c r="AB20" s="211"/>
      <c r="AC20" s="211"/>
      <c r="AD20" s="211"/>
    </row>
    <row r="21" spans="1:30" ht="15.75">
      <c r="A21" s="345" t="s">
        <v>38</v>
      </c>
      <c r="B21" s="280" t="s">
        <v>59</v>
      </c>
      <c r="C21" s="202" t="s">
        <v>59</v>
      </c>
      <c r="D21" s="161" t="s">
        <v>299</v>
      </c>
      <c r="E21" s="161" t="s">
        <v>299</v>
      </c>
      <c r="F21" s="161" t="s">
        <v>299</v>
      </c>
      <c r="G21" s="187" t="s">
        <v>233</v>
      </c>
      <c r="H21" s="277" t="s">
        <v>233</v>
      </c>
      <c r="I21" s="191" t="s">
        <v>211</v>
      </c>
      <c r="J21" s="162" t="s">
        <v>233</v>
      </c>
      <c r="K21" s="162" t="s">
        <v>233</v>
      </c>
      <c r="L21" s="175" t="s">
        <v>58</v>
      </c>
      <c r="M21" s="175" t="s">
        <v>58</v>
      </c>
      <c r="N21" s="191" t="s">
        <v>276</v>
      </c>
      <c r="O21" s="191" t="s">
        <v>76</v>
      </c>
      <c r="P21" s="176" t="s">
        <v>74</v>
      </c>
      <c r="Q21" s="176" t="s">
        <v>74</v>
      </c>
      <c r="R21" s="162" t="s">
        <v>301</v>
      </c>
      <c r="S21" s="187" t="s">
        <v>233</v>
      </c>
      <c r="U21" t="s">
        <v>226</v>
      </c>
      <c r="V21" s="305" t="s">
        <v>227</v>
      </c>
      <c r="W21" s="305" t="s">
        <v>228</v>
      </c>
      <c r="X21" s="305" t="s">
        <v>229</v>
      </c>
      <c r="Y21" s="211"/>
      <c r="Z21" s="211"/>
      <c r="AA21" s="211"/>
      <c r="AB21" s="211"/>
      <c r="AC21" s="211"/>
      <c r="AD21" s="211"/>
    </row>
    <row r="22" spans="1:30" ht="15.75">
      <c r="A22" s="345" t="s">
        <v>39</v>
      </c>
      <c r="B22" s="196" t="s">
        <v>302</v>
      </c>
      <c r="C22" s="191" t="s">
        <v>260</v>
      </c>
      <c r="D22" s="162" t="s">
        <v>303</v>
      </c>
      <c r="E22" s="162" t="s">
        <v>304</v>
      </c>
      <c r="F22" s="162" t="s">
        <v>295</v>
      </c>
      <c r="G22" s="187" t="s">
        <v>286</v>
      </c>
      <c r="H22" s="196" t="s">
        <v>77</v>
      </c>
      <c r="I22" s="191" t="s">
        <v>305</v>
      </c>
      <c r="J22" s="191" t="s">
        <v>79</v>
      </c>
      <c r="K22" s="176" t="s">
        <v>71</v>
      </c>
      <c r="L22" s="176" t="s">
        <v>74</v>
      </c>
      <c r="M22" s="176" t="s">
        <v>74</v>
      </c>
      <c r="N22" s="175" t="s">
        <v>58</v>
      </c>
      <c r="O22" s="175" t="s">
        <v>58</v>
      </c>
      <c r="P22" s="162" t="s">
        <v>286</v>
      </c>
      <c r="Q22" s="162" t="s">
        <v>286</v>
      </c>
      <c r="R22" s="161" t="s">
        <v>282</v>
      </c>
      <c r="S22" s="171" t="s">
        <v>282</v>
      </c>
      <c r="U22" s="305" t="s">
        <v>230</v>
      </c>
      <c r="V22" s="305" t="s">
        <v>231</v>
      </c>
      <c r="W22" s="305" t="s">
        <v>232</v>
      </c>
      <c r="X22" s="305"/>
      <c r="Y22" s="211"/>
      <c r="Z22" s="211"/>
      <c r="AA22" s="211"/>
      <c r="AB22" s="211"/>
      <c r="AC22" s="211"/>
      <c r="AD22" s="211"/>
    </row>
    <row r="23" spans="1:30" ht="15.75">
      <c r="A23" s="347" t="s">
        <v>40</v>
      </c>
      <c r="B23" s="393" t="s">
        <v>273</v>
      </c>
      <c r="C23" s="207" t="s">
        <v>276</v>
      </c>
      <c r="D23" s="207" t="s">
        <v>211</v>
      </c>
      <c r="E23" s="207" t="s">
        <v>76</v>
      </c>
      <c r="F23" s="198" t="s">
        <v>233</v>
      </c>
      <c r="G23" s="212" t="s">
        <v>233</v>
      </c>
      <c r="H23" s="594" t="s">
        <v>260</v>
      </c>
      <c r="I23" s="593" t="s">
        <v>71</v>
      </c>
      <c r="J23" s="198" t="s">
        <v>233</v>
      </c>
      <c r="K23" s="318" t="s">
        <v>306</v>
      </c>
      <c r="L23" s="198" t="s">
        <v>233</v>
      </c>
      <c r="M23" s="198" t="s">
        <v>233</v>
      </c>
      <c r="N23" s="592" t="s">
        <v>58</v>
      </c>
      <c r="O23" s="592" t="s">
        <v>58</v>
      </c>
      <c r="P23" s="198" t="s">
        <v>286</v>
      </c>
      <c r="Q23" s="198" t="s">
        <v>286</v>
      </c>
      <c r="R23" s="593" t="s">
        <v>74</v>
      </c>
      <c r="S23" s="595" t="s">
        <v>74</v>
      </c>
      <c r="U23" s="305" t="s">
        <v>235</v>
      </c>
      <c r="V23" s="305" t="s">
        <v>236</v>
      </c>
      <c r="W23" s="305" t="s">
        <v>237</v>
      </c>
      <c r="X23" s="305"/>
      <c r="Y23" s="211"/>
      <c r="Z23" s="211"/>
      <c r="AA23" s="211"/>
      <c r="AB23" s="211"/>
      <c r="AC23" s="211"/>
      <c r="AD23" s="211"/>
    </row>
    <row r="24" spans="1:30" ht="15.75">
      <c r="A24" s="344" t="s">
        <v>41</v>
      </c>
      <c r="B24" s="231" t="s">
        <v>233</v>
      </c>
      <c r="C24" s="186" t="s">
        <v>273</v>
      </c>
      <c r="D24" s="186" t="s">
        <v>233</v>
      </c>
      <c r="E24" s="169" t="s">
        <v>234</v>
      </c>
      <c r="F24" s="169" t="s">
        <v>234</v>
      </c>
      <c r="G24" s="294" t="s">
        <v>277</v>
      </c>
      <c r="H24" s="596" t="s">
        <v>211</v>
      </c>
      <c r="I24" s="221" t="s">
        <v>260</v>
      </c>
      <c r="J24" s="169" t="s">
        <v>234</v>
      </c>
      <c r="K24" s="169" t="s">
        <v>234</v>
      </c>
      <c r="L24" s="169" t="s">
        <v>234</v>
      </c>
      <c r="M24" s="245" t="s">
        <v>190</v>
      </c>
      <c r="N24" s="219" t="s">
        <v>58</v>
      </c>
      <c r="O24" s="219" t="s">
        <v>58</v>
      </c>
      <c r="P24" s="192" t="s">
        <v>75</v>
      </c>
      <c r="Q24" s="192" t="s">
        <v>75</v>
      </c>
      <c r="R24" s="192" t="s">
        <v>75</v>
      </c>
      <c r="S24" s="251" t="s">
        <v>65</v>
      </c>
      <c r="U24" t="s">
        <v>238</v>
      </c>
      <c r="V24" s="305" t="s">
        <v>239</v>
      </c>
      <c r="W24" s="305"/>
      <c r="X24" s="305"/>
      <c r="Y24" s="211"/>
      <c r="Z24" s="211"/>
      <c r="AA24" s="211"/>
      <c r="AB24" s="211"/>
      <c r="AC24" s="211"/>
      <c r="AD24" s="211"/>
    </row>
    <row r="25" spans="1:30" ht="15.75">
      <c r="A25" s="345" t="s">
        <v>42</v>
      </c>
      <c r="B25" s="277" t="s">
        <v>233</v>
      </c>
      <c r="C25" s="162" t="s">
        <v>233</v>
      </c>
      <c r="D25" s="162" t="s">
        <v>233</v>
      </c>
      <c r="E25" s="161" t="s">
        <v>234</v>
      </c>
      <c r="F25" s="161" t="s">
        <v>234</v>
      </c>
      <c r="G25" s="187" t="s">
        <v>233</v>
      </c>
      <c r="H25" s="180" t="s">
        <v>307</v>
      </c>
      <c r="I25" s="161" t="s">
        <v>307</v>
      </c>
      <c r="J25" s="161" t="s">
        <v>307</v>
      </c>
      <c r="K25" s="161" t="s">
        <v>307</v>
      </c>
      <c r="L25" s="191" t="s">
        <v>79</v>
      </c>
      <c r="M25" s="191" t="s">
        <v>211</v>
      </c>
      <c r="N25" s="175" t="s">
        <v>58</v>
      </c>
      <c r="O25" s="175" t="s">
        <v>58</v>
      </c>
      <c r="P25" s="191" t="s">
        <v>308</v>
      </c>
      <c r="Q25" s="176" t="s">
        <v>75</v>
      </c>
      <c r="R25" s="176" t="s">
        <v>75</v>
      </c>
      <c r="S25" s="224" t="s">
        <v>75</v>
      </c>
      <c r="U25" s="305" t="s">
        <v>240</v>
      </c>
      <c r="V25" s="305" t="s">
        <v>241</v>
      </c>
      <c r="W25" s="305"/>
      <c r="X25" s="305"/>
      <c r="Y25" s="211"/>
      <c r="Z25" s="211"/>
      <c r="AA25" s="211"/>
      <c r="AB25" s="211"/>
      <c r="AC25" s="211"/>
      <c r="AD25" s="211"/>
    </row>
    <row r="26" spans="1:30" ht="15.75">
      <c r="A26" s="345" t="s">
        <v>43</v>
      </c>
      <c r="B26" s="295" t="s">
        <v>309</v>
      </c>
      <c r="C26" s="203" t="s">
        <v>310</v>
      </c>
      <c r="D26" s="203" t="s">
        <v>310</v>
      </c>
      <c r="E26" s="162" t="s">
        <v>311</v>
      </c>
      <c r="F26" s="162" t="s">
        <v>311</v>
      </c>
      <c r="G26" s="243" t="s">
        <v>310</v>
      </c>
      <c r="H26" s="366" t="s">
        <v>312</v>
      </c>
      <c r="I26" s="203" t="s">
        <v>312</v>
      </c>
      <c r="J26" s="176" t="s">
        <v>75</v>
      </c>
      <c r="K26" s="176" t="s">
        <v>75</v>
      </c>
      <c r="L26" s="244" t="s">
        <v>190</v>
      </c>
      <c r="M26" s="191" t="s">
        <v>77</v>
      </c>
      <c r="N26" s="191" t="s">
        <v>76</v>
      </c>
      <c r="O26" s="191" t="s">
        <v>278</v>
      </c>
      <c r="P26" s="175" t="s">
        <v>58</v>
      </c>
      <c r="Q26" s="175" t="s">
        <v>58</v>
      </c>
      <c r="R26" s="176" t="s">
        <v>74</v>
      </c>
      <c r="S26" s="224" t="s">
        <v>74</v>
      </c>
      <c r="U26" s="305" t="s">
        <v>243</v>
      </c>
      <c r="V26" s="305" t="s">
        <v>244</v>
      </c>
      <c r="W26" s="305"/>
      <c r="X26" s="305"/>
    </row>
    <row r="27" spans="1:30" ht="15.75">
      <c r="A27" s="345" t="s">
        <v>44</v>
      </c>
      <c r="B27" s="295" t="s">
        <v>309</v>
      </c>
      <c r="C27" s="203" t="s">
        <v>299</v>
      </c>
      <c r="D27" s="203" t="s">
        <v>299</v>
      </c>
      <c r="E27" s="161" t="s">
        <v>299</v>
      </c>
      <c r="F27" s="176" t="s">
        <v>74</v>
      </c>
      <c r="G27" s="224" t="s">
        <v>74</v>
      </c>
      <c r="H27" s="590" t="s">
        <v>71</v>
      </c>
      <c r="I27" s="244" t="s">
        <v>190</v>
      </c>
      <c r="J27" s="161" t="s">
        <v>313</v>
      </c>
      <c r="K27" s="161" t="s">
        <v>313</v>
      </c>
      <c r="L27" s="191" t="s">
        <v>76</v>
      </c>
      <c r="M27" s="191" t="s">
        <v>76</v>
      </c>
      <c r="N27" s="161" t="s">
        <v>216</v>
      </c>
      <c r="O27" s="161" t="s">
        <v>216</v>
      </c>
      <c r="P27" s="175" t="s">
        <v>58</v>
      </c>
      <c r="Q27" s="175" t="s">
        <v>58</v>
      </c>
      <c r="R27" s="203" t="s">
        <v>310</v>
      </c>
      <c r="S27" s="243" t="s">
        <v>310</v>
      </c>
      <c r="U27" s="305" t="s">
        <v>246</v>
      </c>
      <c r="V27" s="305" t="s">
        <v>247</v>
      </c>
      <c r="W27" s="305"/>
      <c r="X27" s="305"/>
    </row>
    <row r="28" spans="1:30" ht="15.75">
      <c r="A28" s="345" t="s">
        <v>45</v>
      </c>
      <c r="B28" s="335" t="s">
        <v>306</v>
      </c>
      <c r="C28" s="203" t="s">
        <v>310</v>
      </c>
      <c r="D28" s="203" t="s">
        <v>310</v>
      </c>
      <c r="E28" s="203" t="s">
        <v>310</v>
      </c>
      <c r="F28" s="223" t="s">
        <v>309</v>
      </c>
      <c r="G28" s="243" t="s">
        <v>310</v>
      </c>
      <c r="H28" s="196" t="s">
        <v>76</v>
      </c>
      <c r="I28" s="191" t="s">
        <v>79</v>
      </c>
      <c r="J28" s="176" t="s">
        <v>75</v>
      </c>
      <c r="K28" s="244" t="s">
        <v>190</v>
      </c>
      <c r="L28" s="191" t="s">
        <v>77</v>
      </c>
      <c r="M28" s="203" t="s">
        <v>310</v>
      </c>
      <c r="N28" s="203" t="s">
        <v>310</v>
      </c>
      <c r="O28" s="203" t="s">
        <v>310</v>
      </c>
      <c r="P28" s="175" t="s">
        <v>58</v>
      </c>
      <c r="Q28" s="175" t="s">
        <v>58</v>
      </c>
      <c r="R28" s="162" t="s">
        <v>314</v>
      </c>
      <c r="S28" s="187" t="s">
        <v>314</v>
      </c>
      <c r="U28" s="305" t="s">
        <v>248</v>
      </c>
      <c r="V28" s="305" t="s">
        <v>249</v>
      </c>
      <c r="W28" s="305"/>
      <c r="X28" s="305"/>
      <c r="Y28" s="211"/>
      <c r="Z28" s="211"/>
      <c r="AA28" s="211"/>
    </row>
    <row r="29" spans="1:30" ht="15.75">
      <c r="A29" s="345" t="s">
        <v>46</v>
      </c>
      <c r="B29" s="335" t="s">
        <v>306</v>
      </c>
      <c r="C29" s="188" t="s">
        <v>315</v>
      </c>
      <c r="D29" s="188" t="s">
        <v>315</v>
      </c>
      <c r="E29" s="223" t="s">
        <v>309</v>
      </c>
      <c r="F29" s="161" t="s">
        <v>316</v>
      </c>
      <c r="G29" s="171" t="s">
        <v>316</v>
      </c>
      <c r="H29" s="180" t="s">
        <v>316</v>
      </c>
      <c r="I29" s="161" t="s">
        <v>316</v>
      </c>
      <c r="J29" s="244" t="s">
        <v>190</v>
      </c>
      <c r="K29" s="161" t="s">
        <v>317</v>
      </c>
      <c r="L29" s="190" t="s">
        <v>318</v>
      </c>
      <c r="M29" s="190" t="s">
        <v>318</v>
      </c>
      <c r="N29" s="161" t="s">
        <v>316</v>
      </c>
      <c r="O29" s="161" t="s">
        <v>316</v>
      </c>
      <c r="P29" s="175" t="s">
        <v>58</v>
      </c>
      <c r="Q29" s="175" t="s">
        <v>58</v>
      </c>
      <c r="R29" s="162" t="s">
        <v>314</v>
      </c>
      <c r="S29" s="187" t="s">
        <v>314</v>
      </c>
      <c r="U29" s="305" t="s">
        <v>250</v>
      </c>
      <c r="V29" s="305"/>
      <c r="W29" s="305"/>
      <c r="X29" s="305"/>
      <c r="Y29" s="211"/>
      <c r="Z29" s="211"/>
      <c r="AA29" s="211"/>
    </row>
    <row r="30" spans="1:30" ht="15.75">
      <c r="A30" s="345" t="s">
        <v>47</v>
      </c>
      <c r="B30" s="196" t="s">
        <v>76</v>
      </c>
      <c r="C30" s="188" t="s">
        <v>315</v>
      </c>
      <c r="D30" s="188" t="s">
        <v>315</v>
      </c>
      <c r="E30" s="223" t="s">
        <v>309</v>
      </c>
      <c r="F30" s="166" t="s">
        <v>319</v>
      </c>
      <c r="G30" s="171" t="s">
        <v>285</v>
      </c>
      <c r="H30" s="180" t="s">
        <v>320</v>
      </c>
      <c r="I30" s="161" t="s">
        <v>320</v>
      </c>
      <c r="J30" s="191" t="s">
        <v>76</v>
      </c>
      <c r="K30" s="161" t="s">
        <v>285</v>
      </c>
      <c r="L30" s="161" t="s">
        <v>285</v>
      </c>
      <c r="M30" s="191" t="s">
        <v>79</v>
      </c>
      <c r="N30" s="162" t="s">
        <v>311</v>
      </c>
      <c r="O30" s="162" t="s">
        <v>311</v>
      </c>
      <c r="P30" s="202" t="s">
        <v>320</v>
      </c>
      <c r="Q30" s="202" t="s">
        <v>320</v>
      </c>
      <c r="R30" s="175" t="s">
        <v>58</v>
      </c>
      <c r="S30" s="226" t="s">
        <v>58</v>
      </c>
      <c r="U30" s="305" t="s">
        <v>252</v>
      </c>
      <c r="V30" s="305"/>
      <c r="W30" s="305"/>
      <c r="X30" s="305"/>
      <c r="Y30" s="211"/>
      <c r="Z30" s="211"/>
      <c r="AA30" s="211"/>
    </row>
    <row r="31" spans="1:30" ht="15.75">
      <c r="A31" s="345" t="s">
        <v>48</v>
      </c>
      <c r="B31" s="196" t="s">
        <v>79</v>
      </c>
      <c r="C31" s="188" t="s">
        <v>315</v>
      </c>
      <c r="D31" s="188" t="s">
        <v>315</v>
      </c>
      <c r="E31" s="166" t="s">
        <v>319</v>
      </c>
      <c r="F31" s="161" t="s">
        <v>320</v>
      </c>
      <c r="G31" s="171" t="s">
        <v>320</v>
      </c>
      <c r="H31" s="180" t="s">
        <v>285</v>
      </c>
      <c r="I31" s="161" t="s">
        <v>285</v>
      </c>
      <c r="J31" s="191" t="s">
        <v>76</v>
      </c>
      <c r="K31" s="161" t="s">
        <v>320</v>
      </c>
      <c r="L31" s="161" t="s">
        <v>320</v>
      </c>
      <c r="M31" s="161" t="s">
        <v>320</v>
      </c>
      <c r="N31" s="162" t="s">
        <v>311</v>
      </c>
      <c r="O31" s="162" t="s">
        <v>311</v>
      </c>
      <c r="P31" s="202" t="s">
        <v>285</v>
      </c>
      <c r="Q31" s="202" t="s">
        <v>285</v>
      </c>
      <c r="R31" s="175" t="s">
        <v>58</v>
      </c>
      <c r="S31" s="226" t="s">
        <v>58</v>
      </c>
      <c r="U31" t="s">
        <v>254</v>
      </c>
      <c r="V31" s="305"/>
      <c r="W31" s="305"/>
      <c r="X31" s="305"/>
      <c r="Y31" s="211"/>
      <c r="Z31" s="211"/>
      <c r="AA31" s="211"/>
    </row>
    <row r="32" spans="1:30" ht="15.75">
      <c r="A32" s="345" t="s">
        <v>373</v>
      </c>
      <c r="B32" s="278" t="s">
        <v>318</v>
      </c>
      <c r="C32" s="190" t="s">
        <v>318</v>
      </c>
      <c r="D32" s="161" t="s">
        <v>307</v>
      </c>
      <c r="E32" s="188" t="s">
        <v>315</v>
      </c>
      <c r="F32" s="188" t="s">
        <v>315</v>
      </c>
      <c r="G32" s="238" t="s">
        <v>309</v>
      </c>
      <c r="H32" s="180" t="s">
        <v>307</v>
      </c>
      <c r="I32" s="161" t="s">
        <v>307</v>
      </c>
      <c r="J32" s="161" t="s">
        <v>307</v>
      </c>
      <c r="K32" s="162" t="s">
        <v>253</v>
      </c>
      <c r="L32" s="162" t="s">
        <v>253</v>
      </c>
      <c r="M32" s="162" t="s">
        <v>253</v>
      </c>
      <c r="N32" s="191" t="s">
        <v>76</v>
      </c>
      <c r="O32" s="161" t="s">
        <v>307</v>
      </c>
      <c r="P32" s="161" t="s">
        <v>307</v>
      </c>
      <c r="Q32" s="161" t="s">
        <v>307</v>
      </c>
      <c r="R32" s="175" t="s">
        <v>58</v>
      </c>
      <c r="S32" s="226" t="s">
        <v>58</v>
      </c>
      <c r="U32" s="305" t="s">
        <v>255</v>
      </c>
      <c r="V32" s="305"/>
      <c r="W32" s="305"/>
      <c r="X32" s="305"/>
      <c r="Y32" s="211"/>
      <c r="Z32" s="211"/>
      <c r="AA32" s="211"/>
    </row>
    <row r="33" spans="1:27" ht="15.75">
      <c r="A33" s="346" t="s">
        <v>374</v>
      </c>
      <c r="B33" s="296" t="s">
        <v>318</v>
      </c>
      <c r="C33" s="297" t="s">
        <v>318</v>
      </c>
      <c r="D33" s="587" t="s">
        <v>307</v>
      </c>
      <c r="E33" s="298" t="s">
        <v>315</v>
      </c>
      <c r="F33" s="298" t="s">
        <v>315</v>
      </c>
      <c r="G33" s="299" t="s">
        <v>309</v>
      </c>
      <c r="H33" s="597" t="s">
        <v>307</v>
      </c>
      <c r="I33" s="587" t="s">
        <v>307</v>
      </c>
      <c r="J33" s="587" t="s">
        <v>307</v>
      </c>
      <c r="K33" s="598" t="s">
        <v>253</v>
      </c>
      <c r="L33" s="598" t="s">
        <v>253</v>
      </c>
      <c r="M33" s="598" t="s">
        <v>253</v>
      </c>
      <c r="N33" s="253" t="s">
        <v>79</v>
      </c>
      <c r="O33" s="587" t="s">
        <v>307</v>
      </c>
      <c r="P33" s="587" t="s">
        <v>307</v>
      </c>
      <c r="Q33" s="587" t="s">
        <v>307</v>
      </c>
      <c r="R33" s="599" t="s">
        <v>58</v>
      </c>
      <c r="S33" s="600" t="s">
        <v>58</v>
      </c>
      <c r="U33" s="305" t="s">
        <v>256</v>
      </c>
      <c r="V33" s="305"/>
      <c r="W33" s="305"/>
      <c r="X33" s="305"/>
      <c r="Y33" s="211"/>
      <c r="Z33" s="211"/>
      <c r="AA33" s="211"/>
    </row>
    <row r="34" spans="1:27" ht="15.75">
      <c r="U34" s="312" t="s">
        <v>261</v>
      </c>
      <c r="V34" s="313" t="s">
        <v>262</v>
      </c>
      <c r="W34" s="314" t="s">
        <v>263</v>
      </c>
      <c r="X34" s="315" t="s">
        <v>264</v>
      </c>
      <c r="Y34" s="211"/>
      <c r="Z34" s="211"/>
      <c r="AA34" s="211"/>
    </row>
    <row r="35" spans="1:27" ht="15.75">
      <c r="U35" s="304" t="s">
        <v>265</v>
      </c>
      <c r="V35" s="304" t="s">
        <v>266</v>
      </c>
      <c r="W35" s="304" t="s">
        <v>193</v>
      </c>
      <c r="X35" s="304" t="s">
        <v>267</v>
      </c>
      <c r="Y35" s="211"/>
      <c r="Z35" s="211"/>
      <c r="AA35" s="211"/>
    </row>
    <row r="36" spans="1:27" ht="15.75">
      <c r="U36" s="305" t="s">
        <v>269</v>
      </c>
      <c r="V36" s="305" t="s">
        <v>270</v>
      </c>
      <c r="W36" s="305" t="s">
        <v>271</v>
      </c>
      <c r="X36" s="305" t="s">
        <v>272</v>
      </c>
      <c r="Y36" s="211"/>
      <c r="Z36" s="211"/>
      <c r="AA36" s="211"/>
    </row>
    <row r="37" spans="1:27" ht="15.75">
      <c r="U37" s="305"/>
      <c r="V37" s="305" t="s">
        <v>274</v>
      </c>
      <c r="W37" s="305"/>
      <c r="X37" s="305" t="s">
        <v>275</v>
      </c>
      <c r="Y37" s="211"/>
      <c r="Z37" s="211"/>
      <c r="AA37" s="211"/>
    </row>
    <row r="38" spans="1:27" ht="15.75">
      <c r="U38" s="305"/>
      <c r="V38" s="305"/>
      <c r="W38" s="305"/>
      <c r="X38" s="305"/>
      <c r="Y38" s="211"/>
      <c r="Z38" s="211"/>
      <c r="AA38" s="211"/>
    </row>
    <row r="39" spans="1:27" ht="15.75">
      <c r="U39" s="305"/>
      <c r="V39" s="305"/>
      <c r="W39" s="305"/>
      <c r="X39" s="305"/>
      <c r="Y39" s="211"/>
      <c r="Z39" s="211"/>
      <c r="AA39" s="211"/>
    </row>
    <row r="40" spans="1:27" ht="15.75">
      <c r="U40" s="305"/>
      <c r="V40" s="305"/>
      <c r="W40" s="305"/>
      <c r="X40" s="305"/>
      <c r="Y40" s="211"/>
      <c r="Z40" s="211"/>
      <c r="AA40" s="211"/>
    </row>
    <row r="41" spans="1:27" ht="15.75">
      <c r="U41" s="601" t="s">
        <v>281</v>
      </c>
      <c r="Y41" s="211"/>
      <c r="Z41" s="211"/>
      <c r="AA41" s="211"/>
    </row>
    <row r="42" spans="1:27">
      <c r="U42" s="642" t="s">
        <v>283</v>
      </c>
      <c r="V42" s="642"/>
      <c r="Y42" s="211"/>
      <c r="Z42" s="211"/>
      <c r="AA42" s="211"/>
    </row>
    <row r="43" spans="1:27">
      <c r="U43" s="640" t="s">
        <v>287</v>
      </c>
      <c r="V43" s="640"/>
    </row>
    <row r="44" spans="1:27">
      <c r="U44" s="640" t="s">
        <v>290</v>
      </c>
      <c r="V44" s="640"/>
    </row>
    <row r="45" spans="1:27">
      <c r="U45" t="s">
        <v>292</v>
      </c>
    </row>
    <row r="46" spans="1:27">
      <c r="U46" s="640" t="s">
        <v>294</v>
      </c>
      <c r="V46" s="640"/>
    </row>
    <row r="47" spans="1:27">
      <c r="U47" s="640" t="s">
        <v>297</v>
      </c>
      <c r="V47" s="640"/>
    </row>
    <row r="48" spans="1:27">
      <c r="U48" s="640" t="s">
        <v>298</v>
      </c>
      <c r="V48" s="640"/>
    </row>
  </sheetData>
  <mergeCells count="11">
    <mergeCell ref="A1:A3"/>
    <mergeCell ref="B2:G2"/>
    <mergeCell ref="U1:X1"/>
    <mergeCell ref="B1:S1"/>
    <mergeCell ref="H2:S2"/>
    <mergeCell ref="U48:V48"/>
    <mergeCell ref="U42:V42"/>
    <mergeCell ref="U43:V43"/>
    <mergeCell ref="U44:V44"/>
    <mergeCell ref="U46:V46"/>
    <mergeCell ref="U47:V47"/>
  </mergeCells>
  <pageMargins left="0.7" right="0.7" top="0.75" bottom="0.75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984B-8916-406E-AFFF-0BA13B934BBA}">
  <sheetPr>
    <pageSetUpPr fitToPage="1"/>
  </sheetPr>
  <dimension ref="A1:X48"/>
  <sheetViews>
    <sheetView topLeftCell="S1" workbookViewId="0">
      <selection activeCell="U1" sqref="U1:X50"/>
    </sheetView>
  </sheetViews>
  <sheetFormatPr defaultRowHeight="15"/>
  <cols>
    <col min="1" max="1" width="14.28515625" customWidth="1"/>
    <col min="2" max="2" width="9.85546875" customWidth="1"/>
    <col min="3" max="3" width="10.7109375" customWidth="1"/>
    <col min="4" max="4" width="10.5703125" customWidth="1"/>
    <col min="5" max="5" width="10.85546875" customWidth="1"/>
    <col min="6" max="6" width="10.28515625" customWidth="1"/>
    <col min="7" max="7" width="11.140625" customWidth="1"/>
    <col min="8" max="9" width="10.85546875" customWidth="1"/>
    <col min="10" max="10" width="10.7109375" customWidth="1"/>
    <col min="11" max="11" width="10.85546875" customWidth="1"/>
    <col min="12" max="12" width="10.42578125" customWidth="1"/>
    <col min="13" max="13" width="10.7109375" customWidth="1"/>
    <col min="14" max="14" width="11.42578125" customWidth="1"/>
    <col min="15" max="15" width="11.5703125" customWidth="1"/>
    <col min="16" max="19" width="10.7109375" customWidth="1"/>
    <col min="21" max="21" width="51.85546875" customWidth="1"/>
    <col min="22" max="23" width="30.7109375" customWidth="1"/>
    <col min="24" max="24" width="74.140625" customWidth="1"/>
  </cols>
  <sheetData>
    <row r="1" spans="1:24" ht="18.75">
      <c r="A1" s="665"/>
      <c r="B1" s="658" t="s">
        <v>375</v>
      </c>
      <c r="C1" s="658"/>
      <c r="D1" s="658"/>
      <c r="E1" s="669"/>
      <c r="F1" s="669"/>
      <c r="G1" s="669"/>
      <c r="H1" s="669"/>
      <c r="I1" s="669"/>
      <c r="J1" s="669"/>
      <c r="K1" s="669"/>
      <c r="L1" s="669"/>
      <c r="M1" s="669"/>
      <c r="N1" s="215"/>
      <c r="O1" s="215"/>
      <c r="P1" s="215"/>
      <c r="Q1" s="215"/>
      <c r="R1" s="215"/>
      <c r="S1" s="215"/>
      <c r="U1" s="641" t="s">
        <v>159</v>
      </c>
      <c r="V1" s="641"/>
      <c r="W1" s="641"/>
      <c r="X1" s="641"/>
    </row>
    <row r="2" spans="1:24" ht="18.75">
      <c r="A2" s="666"/>
      <c r="B2" s="668" t="s">
        <v>363</v>
      </c>
      <c r="C2" s="654"/>
      <c r="D2" s="655"/>
      <c r="E2" s="661" t="s">
        <v>364</v>
      </c>
      <c r="F2" s="661"/>
      <c r="G2" s="661"/>
      <c r="H2" s="661"/>
      <c r="I2" s="661"/>
      <c r="J2" s="661"/>
      <c r="K2" s="661"/>
      <c r="L2" s="661"/>
      <c r="M2" s="661"/>
      <c r="N2" s="216"/>
      <c r="O2" s="216"/>
      <c r="P2" s="216"/>
      <c r="Q2" s="216"/>
      <c r="R2" s="216"/>
      <c r="S2" s="217"/>
      <c r="U2" s="300" t="s">
        <v>181</v>
      </c>
      <c r="V2" s="301" t="s">
        <v>182</v>
      </c>
      <c r="W2" s="302" t="s">
        <v>183</v>
      </c>
      <c r="X2" s="303" t="s">
        <v>184</v>
      </c>
    </row>
    <row r="3" spans="1:24" ht="15.75">
      <c r="A3" s="667"/>
      <c r="B3" s="201" t="s">
        <v>163</v>
      </c>
      <c r="C3" s="163" t="s">
        <v>376</v>
      </c>
      <c r="D3" s="178" t="s">
        <v>165</v>
      </c>
      <c r="E3" s="201" t="s">
        <v>166</v>
      </c>
      <c r="F3" s="163" t="s">
        <v>167</v>
      </c>
      <c r="G3" s="163" t="s">
        <v>168</v>
      </c>
      <c r="H3" s="163" t="s">
        <v>169</v>
      </c>
      <c r="I3" s="163" t="s">
        <v>170</v>
      </c>
      <c r="J3" s="163" t="s">
        <v>171</v>
      </c>
      <c r="K3" s="163" t="s">
        <v>172</v>
      </c>
      <c r="L3" s="163" t="s">
        <v>173</v>
      </c>
      <c r="M3" s="218" t="s">
        <v>174</v>
      </c>
      <c r="N3" s="218" t="s">
        <v>175</v>
      </c>
      <c r="O3" s="218" t="s">
        <v>176</v>
      </c>
      <c r="P3" s="218" t="s">
        <v>177</v>
      </c>
      <c r="Q3" s="218" t="s">
        <v>178</v>
      </c>
      <c r="R3" s="218" t="s">
        <v>179</v>
      </c>
      <c r="S3" s="222" t="s">
        <v>180</v>
      </c>
      <c r="U3" s="304" t="s">
        <v>192</v>
      </c>
      <c r="V3" s="304" t="s">
        <v>192</v>
      </c>
      <c r="W3" s="304" t="s">
        <v>193</v>
      </c>
      <c r="X3" s="304" t="s">
        <v>193</v>
      </c>
    </row>
    <row r="4" spans="1:24" ht="15.75">
      <c r="A4" s="339" t="s">
        <v>21</v>
      </c>
      <c r="B4" s="257" t="s">
        <v>318</v>
      </c>
      <c r="C4" s="257" t="s">
        <v>318</v>
      </c>
      <c r="D4" s="279" t="s">
        <v>315</v>
      </c>
      <c r="E4" s="282" t="s">
        <v>315</v>
      </c>
      <c r="F4" s="258" t="s">
        <v>309</v>
      </c>
      <c r="G4" s="186" t="s">
        <v>258</v>
      </c>
      <c r="H4" s="186" t="s">
        <v>258</v>
      </c>
      <c r="I4" s="186" t="s">
        <v>258</v>
      </c>
      <c r="J4" s="186" t="s">
        <v>273</v>
      </c>
      <c r="K4" s="186" t="s">
        <v>273</v>
      </c>
      <c r="L4" s="259" t="s">
        <v>252</v>
      </c>
      <c r="M4" s="259" t="s">
        <v>252</v>
      </c>
      <c r="N4" s="169" t="s">
        <v>65</v>
      </c>
      <c r="O4" s="169" t="s">
        <v>65</v>
      </c>
      <c r="P4" s="259" t="s">
        <v>321</v>
      </c>
      <c r="Q4" s="259" t="s">
        <v>321</v>
      </c>
      <c r="R4" s="260" t="s">
        <v>59</v>
      </c>
      <c r="S4" s="261" t="s">
        <v>59</v>
      </c>
      <c r="U4" s="305" t="s">
        <v>195</v>
      </c>
      <c r="V4" s="305" t="s">
        <v>196</v>
      </c>
      <c r="W4" s="305" t="s">
        <v>197</v>
      </c>
      <c r="X4" s="305" t="s">
        <v>198</v>
      </c>
    </row>
    <row r="5" spans="1:24" ht="15.75">
      <c r="A5" s="340" t="s">
        <v>22</v>
      </c>
      <c r="B5" s="190" t="s">
        <v>318</v>
      </c>
      <c r="C5" s="190" t="s">
        <v>318</v>
      </c>
      <c r="D5" s="240" t="s">
        <v>315</v>
      </c>
      <c r="E5" s="288" t="s">
        <v>315</v>
      </c>
      <c r="F5" s="223" t="s">
        <v>309</v>
      </c>
      <c r="G5" s="162" t="s">
        <v>273</v>
      </c>
      <c r="H5" s="162" t="s">
        <v>273</v>
      </c>
      <c r="I5" s="162" t="s">
        <v>258</v>
      </c>
      <c r="J5" s="162" t="s">
        <v>258</v>
      </c>
      <c r="K5" s="162" t="s">
        <v>258</v>
      </c>
      <c r="L5" s="191" t="s">
        <v>260</v>
      </c>
      <c r="M5" s="191" t="s">
        <v>302</v>
      </c>
      <c r="N5" s="247" t="s">
        <v>321</v>
      </c>
      <c r="O5" s="247" t="s">
        <v>321</v>
      </c>
      <c r="P5" s="247" t="s">
        <v>252</v>
      </c>
      <c r="Q5" s="247" t="s">
        <v>252</v>
      </c>
      <c r="R5" s="202" t="s">
        <v>59</v>
      </c>
      <c r="S5" s="348" t="s">
        <v>59</v>
      </c>
      <c r="U5" s="305" t="s">
        <v>199</v>
      </c>
      <c r="V5" s="305" t="s">
        <v>200</v>
      </c>
      <c r="W5" s="305"/>
      <c r="X5" s="305" t="s">
        <v>201</v>
      </c>
    </row>
    <row r="6" spans="1:24" ht="15.75">
      <c r="A6" s="340" t="s">
        <v>23</v>
      </c>
      <c r="B6" s="190" t="s">
        <v>318</v>
      </c>
      <c r="C6" s="190" t="s">
        <v>318</v>
      </c>
      <c r="D6" s="189" t="s">
        <v>76</v>
      </c>
      <c r="E6" s="283" t="s">
        <v>322</v>
      </c>
      <c r="F6" s="188" t="s">
        <v>315</v>
      </c>
      <c r="G6" s="188" t="s">
        <v>315</v>
      </c>
      <c r="H6" s="223" t="s">
        <v>309</v>
      </c>
      <c r="I6" s="162" t="s">
        <v>258</v>
      </c>
      <c r="J6" s="162" t="s">
        <v>258</v>
      </c>
      <c r="K6" s="162" t="s">
        <v>258</v>
      </c>
      <c r="L6" s="247" t="s">
        <v>321</v>
      </c>
      <c r="M6" s="247" t="s">
        <v>321</v>
      </c>
      <c r="N6" s="162" t="s">
        <v>258</v>
      </c>
      <c r="O6" s="162" t="s">
        <v>273</v>
      </c>
      <c r="P6" s="202" t="s">
        <v>59</v>
      </c>
      <c r="Q6" s="202" t="s">
        <v>59</v>
      </c>
      <c r="R6" s="247" t="s">
        <v>252</v>
      </c>
      <c r="S6" s="262" t="s">
        <v>252</v>
      </c>
      <c r="U6" s="306" t="s">
        <v>202</v>
      </c>
      <c r="V6" s="305" t="s">
        <v>203</v>
      </c>
      <c r="W6" s="305"/>
      <c r="X6" s="305" t="s">
        <v>204</v>
      </c>
    </row>
    <row r="7" spans="1:24" ht="15.75">
      <c r="A7" s="340" t="s">
        <v>24</v>
      </c>
      <c r="B7" s="190" t="s">
        <v>318</v>
      </c>
      <c r="C7" s="190" t="s">
        <v>318</v>
      </c>
      <c r="D7" s="187" t="s">
        <v>258</v>
      </c>
      <c r="E7" s="197" t="s">
        <v>258</v>
      </c>
      <c r="F7" s="188" t="s">
        <v>315</v>
      </c>
      <c r="G7" s="188" t="s">
        <v>315</v>
      </c>
      <c r="H7" s="223" t="s">
        <v>309</v>
      </c>
      <c r="I7" s="161" t="s">
        <v>257</v>
      </c>
      <c r="J7" s="247" t="s">
        <v>321</v>
      </c>
      <c r="K7" s="247" t="s">
        <v>321</v>
      </c>
      <c r="L7" s="191" t="s">
        <v>302</v>
      </c>
      <c r="M7" s="191" t="s">
        <v>260</v>
      </c>
      <c r="N7" s="247" t="s">
        <v>252</v>
      </c>
      <c r="O7" s="247" t="s">
        <v>252</v>
      </c>
      <c r="P7" s="202" t="s">
        <v>59</v>
      </c>
      <c r="Q7" s="202" t="s">
        <v>59</v>
      </c>
      <c r="R7" s="160" t="s">
        <v>242</v>
      </c>
      <c r="S7" s="187" t="s">
        <v>323</v>
      </c>
      <c r="U7" s="306" t="s">
        <v>205</v>
      </c>
      <c r="V7" s="307"/>
      <c r="W7" s="305"/>
      <c r="X7" s="305" t="s">
        <v>206</v>
      </c>
    </row>
    <row r="8" spans="1:24" ht="15.75">
      <c r="A8" s="340" t="s">
        <v>25</v>
      </c>
      <c r="B8" s="161" t="s">
        <v>65</v>
      </c>
      <c r="C8" s="161" t="s">
        <v>65</v>
      </c>
      <c r="D8" s="239" t="s">
        <v>318</v>
      </c>
      <c r="E8" s="284" t="s">
        <v>318</v>
      </c>
      <c r="F8" s="162" t="s">
        <v>258</v>
      </c>
      <c r="G8" s="162" t="s">
        <v>258</v>
      </c>
      <c r="H8" s="188" t="s">
        <v>315</v>
      </c>
      <c r="I8" s="188" t="s">
        <v>315</v>
      </c>
      <c r="J8" s="329" t="s">
        <v>309</v>
      </c>
      <c r="K8" s="247" t="s">
        <v>324</v>
      </c>
      <c r="L8" s="247" t="s">
        <v>324</v>
      </c>
      <c r="M8" s="202" t="s">
        <v>284</v>
      </c>
      <c r="N8" s="202" t="s">
        <v>59</v>
      </c>
      <c r="O8" s="202" t="s">
        <v>59</v>
      </c>
      <c r="P8" s="191" t="s">
        <v>260</v>
      </c>
      <c r="Q8" s="162" t="s">
        <v>273</v>
      </c>
      <c r="R8" s="247" t="s">
        <v>321</v>
      </c>
      <c r="S8" s="262" t="s">
        <v>321</v>
      </c>
      <c r="U8" s="305" t="s">
        <v>208</v>
      </c>
      <c r="V8" s="307"/>
      <c r="W8" s="307"/>
      <c r="X8" s="305" t="s">
        <v>209</v>
      </c>
    </row>
    <row r="9" spans="1:24" ht="15.75">
      <c r="A9" s="340" t="s">
        <v>26</v>
      </c>
      <c r="B9" s="162" t="s">
        <v>258</v>
      </c>
      <c r="C9" s="162" t="s">
        <v>258</v>
      </c>
      <c r="D9" s="239" t="s">
        <v>318</v>
      </c>
      <c r="E9" s="284" t="s">
        <v>318</v>
      </c>
      <c r="F9" s="162" t="s">
        <v>258</v>
      </c>
      <c r="G9" s="162" t="s">
        <v>258</v>
      </c>
      <c r="H9" s="188" t="s">
        <v>315</v>
      </c>
      <c r="I9" s="188" t="s">
        <v>315</v>
      </c>
      <c r="J9" s="329" t="s">
        <v>309</v>
      </c>
      <c r="K9" s="191" t="s">
        <v>80</v>
      </c>
      <c r="L9" s="162" t="s">
        <v>258</v>
      </c>
      <c r="M9" s="162" t="s">
        <v>258</v>
      </c>
      <c r="N9" s="202" t="s">
        <v>59</v>
      </c>
      <c r="O9" s="202" t="s">
        <v>59</v>
      </c>
      <c r="P9" s="247" t="s">
        <v>325</v>
      </c>
      <c r="Q9" s="247" t="s">
        <v>325</v>
      </c>
      <c r="R9" s="247" t="s">
        <v>324</v>
      </c>
      <c r="S9" s="262" t="s">
        <v>324</v>
      </c>
      <c r="U9" s="305" t="s">
        <v>210</v>
      </c>
      <c r="V9" s="307"/>
      <c r="W9" s="305"/>
      <c r="X9" s="305"/>
    </row>
    <row r="10" spans="1:24" ht="15.75">
      <c r="A10" s="340" t="s">
        <v>27</v>
      </c>
      <c r="B10" s="161" t="s">
        <v>65</v>
      </c>
      <c r="C10" s="161" t="s">
        <v>65</v>
      </c>
      <c r="D10" s="239" t="s">
        <v>318</v>
      </c>
      <c r="E10" s="284" t="s">
        <v>318</v>
      </c>
      <c r="F10" s="162" t="s">
        <v>273</v>
      </c>
      <c r="G10" s="162" t="s">
        <v>258</v>
      </c>
      <c r="H10" s="247" t="s">
        <v>252</v>
      </c>
      <c r="I10" s="223" t="s">
        <v>309</v>
      </c>
      <c r="J10" s="188" t="s">
        <v>315</v>
      </c>
      <c r="K10" s="188" t="s">
        <v>315</v>
      </c>
      <c r="L10" s="202" t="s">
        <v>59</v>
      </c>
      <c r="M10" s="202" t="s">
        <v>59</v>
      </c>
      <c r="N10" s="247" t="s">
        <v>324</v>
      </c>
      <c r="O10" s="247" t="s">
        <v>324</v>
      </c>
      <c r="P10" s="191" t="s">
        <v>77</v>
      </c>
      <c r="Q10" s="191" t="s">
        <v>76</v>
      </c>
      <c r="R10" s="162" t="s">
        <v>323</v>
      </c>
      <c r="S10" s="189" t="s">
        <v>79</v>
      </c>
      <c r="U10" s="306" t="s">
        <v>212</v>
      </c>
      <c r="V10" s="307"/>
      <c r="W10" s="305"/>
      <c r="X10" s="305"/>
    </row>
    <row r="11" spans="1:24" ht="15.75">
      <c r="A11" s="340" t="s">
        <v>28</v>
      </c>
      <c r="B11" s="202" t="s">
        <v>59</v>
      </c>
      <c r="C11" s="202" t="s">
        <v>59</v>
      </c>
      <c r="D11" s="239" t="s">
        <v>318</v>
      </c>
      <c r="E11" s="284" t="s">
        <v>318</v>
      </c>
      <c r="F11" s="162" t="s">
        <v>258</v>
      </c>
      <c r="G11" s="162" t="s">
        <v>258</v>
      </c>
      <c r="H11" s="162" t="s">
        <v>258</v>
      </c>
      <c r="I11" s="162" t="s">
        <v>258</v>
      </c>
      <c r="J11" s="188" t="s">
        <v>315</v>
      </c>
      <c r="K11" s="188" t="s">
        <v>315</v>
      </c>
      <c r="L11" s="329" t="s">
        <v>309</v>
      </c>
      <c r="M11" s="247" t="s">
        <v>256</v>
      </c>
      <c r="N11" s="247" t="s">
        <v>256</v>
      </c>
      <c r="O11" s="247" t="s">
        <v>326</v>
      </c>
      <c r="P11" s="161" t="s">
        <v>65</v>
      </c>
      <c r="Q11" s="191" t="s">
        <v>327</v>
      </c>
      <c r="R11" s="191" t="s">
        <v>77</v>
      </c>
      <c r="S11" s="172" t="s">
        <v>242</v>
      </c>
      <c r="U11" s="306" t="s">
        <v>213</v>
      </c>
      <c r="V11" s="307"/>
      <c r="W11" s="305"/>
      <c r="X11" s="305"/>
    </row>
    <row r="12" spans="1:24" ht="15.75">
      <c r="A12" s="340" t="s">
        <v>29</v>
      </c>
      <c r="B12" s="202" t="s">
        <v>59</v>
      </c>
      <c r="C12" s="202" t="s">
        <v>59</v>
      </c>
      <c r="D12" s="262" t="s">
        <v>321</v>
      </c>
      <c r="E12" s="285" t="s">
        <v>321</v>
      </c>
      <c r="F12" s="190" t="s">
        <v>318</v>
      </c>
      <c r="G12" s="190" t="s">
        <v>318</v>
      </c>
      <c r="H12" s="191" t="s">
        <v>278</v>
      </c>
      <c r="I12" s="162" t="s">
        <v>273</v>
      </c>
      <c r="J12" s="161" t="s">
        <v>65</v>
      </c>
      <c r="K12" s="161" t="s">
        <v>65</v>
      </c>
      <c r="L12" s="188" t="s">
        <v>315</v>
      </c>
      <c r="M12" s="188" t="s">
        <v>315</v>
      </c>
      <c r="N12" s="329" t="s">
        <v>309</v>
      </c>
      <c r="O12" s="191" t="s">
        <v>79</v>
      </c>
      <c r="P12" s="247" t="s">
        <v>324</v>
      </c>
      <c r="Q12" s="247" t="s">
        <v>324</v>
      </c>
      <c r="R12" s="162" t="s">
        <v>328</v>
      </c>
      <c r="S12" s="189" t="s">
        <v>260</v>
      </c>
      <c r="U12" s="305" t="s">
        <v>215</v>
      </c>
      <c r="V12" s="305"/>
      <c r="W12" s="305"/>
      <c r="X12" s="305"/>
    </row>
    <row r="13" spans="1:24" ht="15.75">
      <c r="A13" s="341" t="s">
        <v>30</v>
      </c>
      <c r="B13" s="207" t="s">
        <v>276</v>
      </c>
      <c r="C13" s="198" t="s">
        <v>273</v>
      </c>
      <c r="D13" s="281" t="s">
        <v>59</v>
      </c>
      <c r="E13" s="286" t="s">
        <v>59</v>
      </c>
      <c r="F13" s="255" t="s">
        <v>318</v>
      </c>
      <c r="G13" s="255" t="s">
        <v>318</v>
      </c>
      <c r="H13" s="207" t="s">
        <v>79</v>
      </c>
      <c r="I13" s="207" t="s">
        <v>80</v>
      </c>
      <c r="J13" s="199" t="s">
        <v>65</v>
      </c>
      <c r="K13" s="199" t="s">
        <v>65</v>
      </c>
      <c r="L13" s="230" t="s">
        <v>315</v>
      </c>
      <c r="M13" s="230" t="s">
        <v>315</v>
      </c>
      <c r="N13" s="330" t="s">
        <v>309</v>
      </c>
      <c r="O13" s="250" t="s">
        <v>329</v>
      </c>
      <c r="P13" s="265" t="s">
        <v>330</v>
      </c>
      <c r="Q13" s="265" t="s">
        <v>330</v>
      </c>
      <c r="R13" s="265" t="s">
        <v>256</v>
      </c>
      <c r="S13" s="266" t="s">
        <v>256</v>
      </c>
      <c r="U13" s="305"/>
      <c r="V13" s="305"/>
      <c r="W13" s="305"/>
      <c r="X13" s="305"/>
    </row>
    <row r="14" spans="1:24" ht="15.75">
      <c r="A14" s="339" t="s">
        <v>31</v>
      </c>
      <c r="B14" s="186" t="s">
        <v>256</v>
      </c>
      <c r="C14" s="186" t="s">
        <v>256</v>
      </c>
      <c r="D14" s="261" t="s">
        <v>59</v>
      </c>
      <c r="E14" s="287" t="s">
        <v>59</v>
      </c>
      <c r="F14" s="257" t="s">
        <v>318</v>
      </c>
      <c r="G14" s="257" t="s">
        <v>318</v>
      </c>
      <c r="H14" s="169" t="s">
        <v>65</v>
      </c>
      <c r="I14" s="169" t="s">
        <v>65</v>
      </c>
      <c r="J14" s="169" t="s">
        <v>331</v>
      </c>
      <c r="K14" s="169" t="s">
        <v>331</v>
      </c>
      <c r="L14" s="169" t="s">
        <v>331</v>
      </c>
      <c r="M14" s="328" t="s">
        <v>309</v>
      </c>
      <c r="N14" s="229" t="s">
        <v>315</v>
      </c>
      <c r="O14" s="229" t="s">
        <v>315</v>
      </c>
      <c r="P14" s="259" t="s">
        <v>332</v>
      </c>
      <c r="Q14" s="259" t="s">
        <v>238</v>
      </c>
      <c r="R14" s="259" t="s">
        <v>333</v>
      </c>
      <c r="S14" s="268" t="s">
        <v>333</v>
      </c>
      <c r="T14" s="165"/>
      <c r="U14" s="305"/>
      <c r="V14" s="307"/>
      <c r="W14" s="305"/>
      <c r="X14" s="305"/>
    </row>
    <row r="15" spans="1:24" ht="15.75">
      <c r="A15" s="340" t="s">
        <v>32</v>
      </c>
      <c r="B15" s="162" t="s">
        <v>258</v>
      </c>
      <c r="C15" s="162" t="s">
        <v>258</v>
      </c>
      <c r="D15" s="187" t="s">
        <v>258</v>
      </c>
      <c r="E15" s="197" t="s">
        <v>258</v>
      </c>
      <c r="F15" s="190" t="s">
        <v>318</v>
      </c>
      <c r="G15" s="190" t="s">
        <v>318</v>
      </c>
      <c r="H15" s="161" t="s">
        <v>65</v>
      </c>
      <c r="I15" s="161" t="s">
        <v>65</v>
      </c>
      <c r="J15" s="161" t="s">
        <v>331</v>
      </c>
      <c r="K15" s="161" t="s">
        <v>331</v>
      </c>
      <c r="L15" s="161" t="s">
        <v>331</v>
      </c>
      <c r="M15" s="329" t="s">
        <v>309</v>
      </c>
      <c r="N15" s="188" t="s">
        <v>315</v>
      </c>
      <c r="O15" s="188" t="s">
        <v>315</v>
      </c>
      <c r="P15" s="247" t="s">
        <v>333</v>
      </c>
      <c r="Q15" s="247" t="s">
        <v>333</v>
      </c>
      <c r="R15" s="247" t="s">
        <v>238</v>
      </c>
      <c r="S15" s="262" t="s">
        <v>238</v>
      </c>
      <c r="U15" s="305"/>
      <c r="V15" s="305"/>
      <c r="W15" s="305"/>
      <c r="X15" s="305"/>
    </row>
    <row r="16" spans="1:24" ht="15.75">
      <c r="A16" s="340" t="s">
        <v>33</v>
      </c>
      <c r="B16" s="247" t="s">
        <v>332</v>
      </c>
      <c r="C16" s="247" t="s">
        <v>332</v>
      </c>
      <c r="D16" s="189" t="s">
        <v>276</v>
      </c>
      <c r="E16" s="285" t="s">
        <v>334</v>
      </c>
      <c r="F16" s="202" t="s">
        <v>59</v>
      </c>
      <c r="G16" s="202" t="s">
        <v>59</v>
      </c>
      <c r="H16" s="190" t="s">
        <v>318</v>
      </c>
      <c r="I16" s="190" t="s">
        <v>318</v>
      </c>
      <c r="J16" s="162" t="s">
        <v>259</v>
      </c>
      <c r="K16" s="191" t="s">
        <v>260</v>
      </c>
      <c r="L16" s="176" t="s">
        <v>74</v>
      </c>
      <c r="M16" s="176" t="s">
        <v>74</v>
      </c>
      <c r="N16" s="162" t="s">
        <v>273</v>
      </c>
      <c r="O16" s="223" t="s">
        <v>309</v>
      </c>
      <c r="P16" s="188" t="s">
        <v>315</v>
      </c>
      <c r="Q16" s="188" t="s">
        <v>315</v>
      </c>
      <c r="R16" s="247" t="s">
        <v>335</v>
      </c>
      <c r="S16" s="187" t="s">
        <v>256</v>
      </c>
      <c r="U16" s="305"/>
      <c r="V16" s="305"/>
      <c r="W16" s="305"/>
      <c r="X16" s="305"/>
    </row>
    <row r="17" spans="1:24" ht="15.75">
      <c r="A17" s="340" t="s">
        <v>34</v>
      </c>
      <c r="B17" s="161" t="s">
        <v>289</v>
      </c>
      <c r="C17" s="161" t="s">
        <v>289</v>
      </c>
      <c r="D17" s="189" t="s">
        <v>260</v>
      </c>
      <c r="E17" s="283" t="s">
        <v>302</v>
      </c>
      <c r="F17" s="202" t="s">
        <v>59</v>
      </c>
      <c r="G17" s="202" t="s">
        <v>59</v>
      </c>
      <c r="H17" s="190" t="s">
        <v>318</v>
      </c>
      <c r="I17" s="190" t="s">
        <v>318</v>
      </c>
      <c r="J17" s="162" t="s">
        <v>258</v>
      </c>
      <c r="K17" s="247" t="s">
        <v>333</v>
      </c>
      <c r="L17" s="247" t="s">
        <v>333</v>
      </c>
      <c r="M17" s="161" t="s">
        <v>289</v>
      </c>
      <c r="N17" s="161" t="s">
        <v>289</v>
      </c>
      <c r="O17" s="223" t="s">
        <v>309</v>
      </c>
      <c r="P17" s="188" t="s">
        <v>315</v>
      </c>
      <c r="Q17" s="188" t="s">
        <v>315</v>
      </c>
      <c r="R17" s="247" t="s">
        <v>336</v>
      </c>
      <c r="S17" s="262" t="s">
        <v>336</v>
      </c>
      <c r="U17" s="305"/>
      <c r="V17" s="305"/>
      <c r="W17" s="305"/>
      <c r="X17" s="305"/>
    </row>
    <row r="18" spans="1:24" ht="15.75">
      <c r="A18" s="340" t="s">
        <v>35</v>
      </c>
      <c r="B18" s="176" t="s">
        <v>75</v>
      </c>
      <c r="C18" s="176" t="s">
        <v>75</v>
      </c>
      <c r="D18" s="187" t="s">
        <v>258</v>
      </c>
      <c r="E18" s="197" t="s">
        <v>337</v>
      </c>
      <c r="F18" s="161" t="s">
        <v>65</v>
      </c>
      <c r="G18" s="161" t="s">
        <v>65</v>
      </c>
      <c r="H18" s="190" t="s">
        <v>318</v>
      </c>
      <c r="I18" s="190" t="s">
        <v>318</v>
      </c>
      <c r="J18" s="202" t="s">
        <v>59</v>
      </c>
      <c r="K18" s="202" t="s">
        <v>59</v>
      </c>
      <c r="L18" s="247" t="s">
        <v>333</v>
      </c>
      <c r="M18" s="247" t="s">
        <v>333</v>
      </c>
      <c r="N18" s="247" t="s">
        <v>333</v>
      </c>
      <c r="O18" s="191" t="s">
        <v>260</v>
      </c>
      <c r="P18" s="223" t="s">
        <v>309</v>
      </c>
      <c r="Q18" s="191" t="s">
        <v>276</v>
      </c>
      <c r="R18" s="188" t="s">
        <v>315</v>
      </c>
      <c r="S18" s="240" t="s">
        <v>315</v>
      </c>
      <c r="U18" s="305"/>
      <c r="V18" s="305"/>
      <c r="W18" s="305"/>
      <c r="X18" s="305"/>
    </row>
    <row r="19" spans="1:24" ht="15.75">
      <c r="A19" s="340" t="s">
        <v>36</v>
      </c>
      <c r="B19" s="162" t="s">
        <v>286</v>
      </c>
      <c r="C19" s="162" t="s">
        <v>286</v>
      </c>
      <c r="D19" s="187" t="s">
        <v>273</v>
      </c>
      <c r="E19" s="450" t="s">
        <v>338</v>
      </c>
      <c r="F19" s="191" t="s">
        <v>302</v>
      </c>
      <c r="G19" s="191" t="s">
        <v>260</v>
      </c>
      <c r="H19" s="190" t="s">
        <v>318</v>
      </c>
      <c r="I19" s="190" t="s">
        <v>318</v>
      </c>
      <c r="J19" s="202" t="s">
        <v>59</v>
      </c>
      <c r="K19" s="202" t="s">
        <v>59</v>
      </c>
      <c r="L19" s="191" t="s">
        <v>211</v>
      </c>
      <c r="M19" s="247" t="s">
        <v>333</v>
      </c>
      <c r="N19" s="247" t="s">
        <v>333</v>
      </c>
      <c r="O19" s="247" t="s">
        <v>333</v>
      </c>
      <c r="P19" s="223" t="s">
        <v>309</v>
      </c>
      <c r="Q19" s="176" t="s">
        <v>72</v>
      </c>
      <c r="R19" s="188" t="s">
        <v>315</v>
      </c>
      <c r="S19" s="240" t="s">
        <v>315</v>
      </c>
      <c r="U19" s="308" t="s">
        <v>220</v>
      </c>
      <c r="V19" s="309" t="s">
        <v>221</v>
      </c>
      <c r="W19" s="310" t="s">
        <v>222</v>
      </c>
      <c r="X19" s="311" t="s">
        <v>223</v>
      </c>
    </row>
    <row r="20" spans="1:24" ht="15.75">
      <c r="A20" s="340" t="s">
        <v>37</v>
      </c>
      <c r="B20" s="162" t="s">
        <v>311</v>
      </c>
      <c r="C20" s="162" t="s">
        <v>311</v>
      </c>
      <c r="D20" s="172" t="s">
        <v>218</v>
      </c>
      <c r="E20" s="195" t="s">
        <v>289</v>
      </c>
      <c r="F20" s="161" t="s">
        <v>289</v>
      </c>
      <c r="G20" s="161" t="s">
        <v>289</v>
      </c>
      <c r="H20" s="188" t="s">
        <v>315</v>
      </c>
      <c r="I20" s="188" t="s">
        <v>315</v>
      </c>
      <c r="J20" s="190" t="s">
        <v>318</v>
      </c>
      <c r="K20" s="190" t="s">
        <v>318</v>
      </c>
      <c r="L20" s="161" t="s">
        <v>65</v>
      </c>
      <c r="M20" s="161" t="s">
        <v>65</v>
      </c>
      <c r="N20" s="191" t="s">
        <v>260</v>
      </c>
      <c r="O20" s="247" t="s">
        <v>333</v>
      </c>
      <c r="P20" s="247" t="s">
        <v>333</v>
      </c>
      <c r="Q20" s="223" t="s">
        <v>309</v>
      </c>
      <c r="R20" s="247" t="s">
        <v>336</v>
      </c>
      <c r="S20" s="262" t="s">
        <v>336</v>
      </c>
      <c r="U20" s="304" t="s">
        <v>224</v>
      </c>
      <c r="V20" s="304" t="s">
        <v>224</v>
      </c>
      <c r="W20" s="304" t="s">
        <v>224</v>
      </c>
      <c r="X20" s="304" t="s">
        <v>193</v>
      </c>
    </row>
    <row r="21" spans="1:24" ht="15.75">
      <c r="A21" s="340" t="s">
        <v>38</v>
      </c>
      <c r="B21" s="162" t="s">
        <v>339</v>
      </c>
      <c r="C21" s="191" t="s">
        <v>340</v>
      </c>
      <c r="D21" s="171" t="s">
        <v>341</v>
      </c>
      <c r="E21" s="283" t="s">
        <v>77</v>
      </c>
      <c r="F21" s="162" t="s">
        <v>342</v>
      </c>
      <c r="G21" s="176" t="s">
        <v>71</v>
      </c>
      <c r="H21" s="247" t="s">
        <v>333</v>
      </c>
      <c r="I21" s="247" t="s">
        <v>333</v>
      </c>
      <c r="J21" s="190" t="s">
        <v>318</v>
      </c>
      <c r="K21" s="190" t="s">
        <v>318</v>
      </c>
      <c r="L21" s="188" t="s">
        <v>315</v>
      </c>
      <c r="M21" s="188" t="s">
        <v>315</v>
      </c>
      <c r="N21" s="247" t="s">
        <v>238</v>
      </c>
      <c r="O21" s="247" t="s">
        <v>332</v>
      </c>
      <c r="P21" s="161" t="s">
        <v>65</v>
      </c>
      <c r="Q21" s="223" t="s">
        <v>309</v>
      </c>
      <c r="R21" s="162" t="s">
        <v>326</v>
      </c>
      <c r="S21" s="187" t="s">
        <v>326</v>
      </c>
      <c r="U21" t="s">
        <v>226</v>
      </c>
      <c r="V21" s="305" t="s">
        <v>227</v>
      </c>
      <c r="W21" s="305" t="s">
        <v>228</v>
      </c>
      <c r="X21" s="305" t="s">
        <v>229</v>
      </c>
    </row>
    <row r="22" spans="1:24" ht="15.75">
      <c r="A22" s="340" t="s">
        <v>39</v>
      </c>
      <c r="B22" s="162" t="s">
        <v>256</v>
      </c>
      <c r="C22" s="162" t="s">
        <v>256</v>
      </c>
      <c r="D22" s="171" t="s">
        <v>65</v>
      </c>
      <c r="E22" s="195" t="s">
        <v>65</v>
      </c>
      <c r="F22" s="247" t="s">
        <v>336</v>
      </c>
      <c r="G22" s="247" t="s">
        <v>336</v>
      </c>
      <c r="H22" s="247" t="s">
        <v>336</v>
      </c>
      <c r="I22" s="160" t="s">
        <v>343</v>
      </c>
      <c r="J22" s="190" t="s">
        <v>318</v>
      </c>
      <c r="K22" s="190" t="s">
        <v>318</v>
      </c>
      <c r="L22" s="202" t="s">
        <v>59</v>
      </c>
      <c r="M22" s="202" t="s">
        <v>59</v>
      </c>
      <c r="N22" s="188" t="s">
        <v>315</v>
      </c>
      <c r="O22" s="188" t="s">
        <v>315</v>
      </c>
      <c r="P22" s="247" t="s">
        <v>344</v>
      </c>
      <c r="Q22" s="247" t="s">
        <v>344</v>
      </c>
      <c r="R22" s="223" t="s">
        <v>309</v>
      </c>
      <c r="S22" s="187" t="s">
        <v>345</v>
      </c>
      <c r="U22" s="305" t="s">
        <v>230</v>
      </c>
      <c r="V22" s="305" t="s">
        <v>231</v>
      </c>
      <c r="W22" s="305" t="s">
        <v>232</v>
      </c>
      <c r="X22" s="305"/>
    </row>
    <row r="23" spans="1:24" ht="15.75">
      <c r="A23" s="342" t="s">
        <v>40</v>
      </c>
      <c r="B23" s="199" t="s">
        <v>346</v>
      </c>
      <c r="C23" s="199" t="s">
        <v>346</v>
      </c>
      <c r="D23" s="266" t="s">
        <v>324</v>
      </c>
      <c r="E23" s="336" t="s">
        <v>324</v>
      </c>
      <c r="F23" s="265" t="s">
        <v>324</v>
      </c>
      <c r="G23" s="207" t="s">
        <v>347</v>
      </c>
      <c r="H23" s="265" t="s">
        <v>336</v>
      </c>
      <c r="I23" s="265" t="s">
        <v>336</v>
      </c>
      <c r="J23" s="255" t="s">
        <v>318</v>
      </c>
      <c r="K23" s="255" t="s">
        <v>318</v>
      </c>
      <c r="L23" s="264" t="s">
        <v>59</v>
      </c>
      <c r="M23" s="264" t="s">
        <v>59</v>
      </c>
      <c r="N23" s="265" t="s">
        <v>344</v>
      </c>
      <c r="O23" s="265" t="s">
        <v>344</v>
      </c>
      <c r="P23" s="230" t="s">
        <v>315</v>
      </c>
      <c r="Q23" s="230" t="s">
        <v>315</v>
      </c>
      <c r="R23" s="256" t="s">
        <v>309</v>
      </c>
      <c r="S23" s="212" t="s">
        <v>328</v>
      </c>
      <c r="U23" s="305" t="s">
        <v>235</v>
      </c>
      <c r="V23" s="305" t="s">
        <v>236</v>
      </c>
      <c r="W23" s="305" t="s">
        <v>237</v>
      </c>
      <c r="X23" s="305"/>
    </row>
    <row r="24" spans="1:24" ht="15.75">
      <c r="A24" s="343" t="s">
        <v>41</v>
      </c>
      <c r="B24" s="259" t="s">
        <v>333</v>
      </c>
      <c r="C24" s="259" t="s">
        <v>333</v>
      </c>
      <c r="D24" s="268" t="s">
        <v>333</v>
      </c>
      <c r="E24" s="337" t="s">
        <v>211</v>
      </c>
      <c r="F24" s="169" t="s">
        <v>65</v>
      </c>
      <c r="G24" s="169" t="s">
        <v>65</v>
      </c>
      <c r="H24" s="260" t="s">
        <v>59</v>
      </c>
      <c r="I24" s="260" t="s">
        <v>59</v>
      </c>
      <c r="J24" s="169" t="s">
        <v>348</v>
      </c>
      <c r="K24" s="169" t="s">
        <v>348</v>
      </c>
      <c r="L24" s="257" t="s">
        <v>318</v>
      </c>
      <c r="M24" s="257" t="s">
        <v>318</v>
      </c>
      <c r="N24" s="229" t="s">
        <v>315</v>
      </c>
      <c r="O24" s="229" t="s">
        <v>315</v>
      </c>
      <c r="P24" s="259" t="s">
        <v>349</v>
      </c>
      <c r="Q24" s="259" t="s">
        <v>349</v>
      </c>
      <c r="R24" s="259" t="s">
        <v>349</v>
      </c>
      <c r="S24" s="267" t="s">
        <v>309</v>
      </c>
      <c r="U24" t="s">
        <v>238</v>
      </c>
      <c r="V24" s="305" t="s">
        <v>239</v>
      </c>
      <c r="W24" s="305"/>
      <c r="X24" s="305"/>
    </row>
    <row r="25" spans="1:24" ht="15.75">
      <c r="A25" s="340" t="s">
        <v>42</v>
      </c>
      <c r="B25" s="247" t="s">
        <v>333</v>
      </c>
      <c r="C25" s="247" t="s">
        <v>333</v>
      </c>
      <c r="D25" s="262" t="s">
        <v>333</v>
      </c>
      <c r="E25" s="197" t="s">
        <v>301</v>
      </c>
      <c r="F25" s="162" t="s">
        <v>301</v>
      </c>
      <c r="G25" s="162" t="s">
        <v>301</v>
      </c>
      <c r="H25" s="202" t="s">
        <v>59</v>
      </c>
      <c r="I25" s="202" t="s">
        <v>59</v>
      </c>
      <c r="J25" s="188" t="s">
        <v>315</v>
      </c>
      <c r="K25" s="188" t="s">
        <v>315</v>
      </c>
      <c r="L25" s="190" t="s">
        <v>318</v>
      </c>
      <c r="M25" s="190" t="s">
        <v>318</v>
      </c>
      <c r="N25" s="162" t="s">
        <v>258</v>
      </c>
      <c r="O25" s="160" t="s">
        <v>242</v>
      </c>
      <c r="P25" s="247" t="s">
        <v>350</v>
      </c>
      <c r="Q25" s="247" t="s">
        <v>350</v>
      </c>
      <c r="R25" s="247" t="s">
        <v>351</v>
      </c>
      <c r="S25" s="238" t="s">
        <v>309</v>
      </c>
      <c r="U25" s="305" t="s">
        <v>240</v>
      </c>
      <c r="V25" s="305" t="s">
        <v>241</v>
      </c>
      <c r="W25" s="305"/>
      <c r="X25" s="305"/>
    </row>
    <row r="26" spans="1:24" ht="15.75">
      <c r="A26" s="340" t="s">
        <v>43</v>
      </c>
      <c r="B26" s="247" t="s">
        <v>329</v>
      </c>
      <c r="C26" s="247" t="s">
        <v>329</v>
      </c>
      <c r="D26" s="171" t="s">
        <v>65</v>
      </c>
      <c r="E26" s="195" t="s">
        <v>65</v>
      </c>
      <c r="F26" s="188" t="s">
        <v>315</v>
      </c>
      <c r="G26" s="188" t="s">
        <v>315</v>
      </c>
      <c r="H26" s="191" t="s">
        <v>276</v>
      </c>
      <c r="I26" s="162" t="s">
        <v>328</v>
      </c>
      <c r="J26" s="162" t="s">
        <v>352</v>
      </c>
      <c r="K26" s="191" t="s">
        <v>79</v>
      </c>
      <c r="L26" s="247" t="s">
        <v>351</v>
      </c>
      <c r="M26" s="247" t="s">
        <v>351</v>
      </c>
      <c r="N26" s="202" t="s">
        <v>329</v>
      </c>
      <c r="O26" s="202" t="s">
        <v>329</v>
      </c>
      <c r="P26" s="190" t="s">
        <v>318</v>
      </c>
      <c r="Q26" s="190" t="s">
        <v>318</v>
      </c>
      <c r="R26" s="162" t="s">
        <v>326</v>
      </c>
      <c r="S26" s="187" t="s">
        <v>326</v>
      </c>
      <c r="U26" s="305" t="s">
        <v>243</v>
      </c>
      <c r="V26" s="305" t="s">
        <v>244</v>
      </c>
      <c r="W26" s="305"/>
      <c r="X26" s="305"/>
    </row>
    <row r="27" spans="1:24" ht="15.75">
      <c r="A27" s="340" t="s">
        <v>44</v>
      </c>
      <c r="B27" s="161" t="s">
        <v>346</v>
      </c>
      <c r="C27" s="161" t="s">
        <v>346</v>
      </c>
      <c r="D27" s="240" t="s">
        <v>315</v>
      </c>
      <c r="E27" s="288" t="s">
        <v>315</v>
      </c>
      <c r="F27" s="202" t="s">
        <v>59</v>
      </c>
      <c r="G27" s="202" t="s">
        <v>59</v>
      </c>
      <c r="H27" s="162" t="s">
        <v>311</v>
      </c>
      <c r="I27" s="191" t="s">
        <v>276</v>
      </c>
      <c r="J27" s="162" t="s">
        <v>352</v>
      </c>
      <c r="K27" s="162" t="s">
        <v>352</v>
      </c>
      <c r="L27" s="247" t="s">
        <v>351</v>
      </c>
      <c r="M27" s="247" t="s">
        <v>351</v>
      </c>
      <c r="N27" s="247" t="s">
        <v>344</v>
      </c>
      <c r="O27" s="247" t="s">
        <v>344</v>
      </c>
      <c r="P27" s="190" t="s">
        <v>318</v>
      </c>
      <c r="Q27" s="190" t="s">
        <v>318</v>
      </c>
      <c r="R27" s="247" t="s">
        <v>332</v>
      </c>
      <c r="S27" s="262" t="s">
        <v>332</v>
      </c>
      <c r="U27" s="305" t="s">
        <v>246</v>
      </c>
      <c r="V27" s="305" t="s">
        <v>247</v>
      </c>
      <c r="W27" s="305"/>
      <c r="X27" s="305"/>
    </row>
    <row r="28" spans="1:24" ht="15.75">
      <c r="A28" s="340" t="s">
        <v>45</v>
      </c>
      <c r="B28" s="166" t="s">
        <v>319</v>
      </c>
      <c r="C28" s="188" t="s">
        <v>315</v>
      </c>
      <c r="D28" s="240" t="s">
        <v>315</v>
      </c>
      <c r="E28" s="285" t="s">
        <v>333</v>
      </c>
      <c r="F28" s="247" t="s">
        <v>333</v>
      </c>
      <c r="G28" s="247" t="s">
        <v>333</v>
      </c>
      <c r="H28" s="176" t="s">
        <v>353</v>
      </c>
      <c r="I28" s="176" t="s">
        <v>353</v>
      </c>
      <c r="J28" s="176" t="s">
        <v>353</v>
      </c>
      <c r="K28" s="202" t="s">
        <v>329</v>
      </c>
      <c r="L28" s="202" t="s">
        <v>329</v>
      </c>
      <c r="M28" s="202" t="s">
        <v>329</v>
      </c>
      <c r="N28" s="190" t="s">
        <v>318</v>
      </c>
      <c r="O28" s="190" t="s">
        <v>318</v>
      </c>
      <c r="P28" s="247" t="s">
        <v>325</v>
      </c>
      <c r="Q28" s="247" t="s">
        <v>325</v>
      </c>
      <c r="R28" s="247" t="s">
        <v>351</v>
      </c>
      <c r="S28" s="262" t="s">
        <v>351</v>
      </c>
      <c r="U28" s="305" t="s">
        <v>248</v>
      </c>
      <c r="V28" s="305" t="s">
        <v>249</v>
      </c>
      <c r="W28" s="305"/>
      <c r="X28" s="305"/>
    </row>
    <row r="29" spans="1:24" ht="15.75">
      <c r="A29" s="340" t="s">
        <v>46</v>
      </c>
      <c r="B29" s="176" t="s">
        <v>74</v>
      </c>
      <c r="C29" s="176" t="s">
        <v>74</v>
      </c>
      <c r="D29" s="189" t="s">
        <v>278</v>
      </c>
      <c r="E29" s="285" t="s">
        <v>333</v>
      </c>
      <c r="F29" s="247" t="s">
        <v>333</v>
      </c>
      <c r="G29" s="247" t="s">
        <v>333</v>
      </c>
      <c r="H29" s="202" t="s">
        <v>329</v>
      </c>
      <c r="I29" s="202" t="s">
        <v>329</v>
      </c>
      <c r="J29" s="176" t="s">
        <v>71</v>
      </c>
      <c r="K29" s="191" t="s">
        <v>354</v>
      </c>
      <c r="L29" s="161" t="s">
        <v>65</v>
      </c>
      <c r="M29" s="161" t="s">
        <v>65</v>
      </c>
      <c r="N29" s="247" t="s">
        <v>351</v>
      </c>
      <c r="O29" s="247" t="s">
        <v>351</v>
      </c>
      <c r="P29" s="191" t="s">
        <v>79</v>
      </c>
      <c r="Q29" s="190" t="s">
        <v>318</v>
      </c>
      <c r="R29" s="190" t="s">
        <v>318</v>
      </c>
      <c r="S29" s="239" t="s">
        <v>318</v>
      </c>
      <c r="U29" s="305" t="s">
        <v>250</v>
      </c>
      <c r="V29" s="305"/>
      <c r="W29" s="305"/>
      <c r="X29" s="305"/>
    </row>
    <row r="30" spans="1:24" ht="15.75">
      <c r="A30" s="340" t="s">
        <v>47</v>
      </c>
      <c r="B30" s="247" t="s">
        <v>324</v>
      </c>
      <c r="C30" s="247" t="s">
        <v>324</v>
      </c>
      <c r="D30" s="187" t="s">
        <v>328</v>
      </c>
      <c r="E30" s="194" t="s">
        <v>353</v>
      </c>
      <c r="F30" s="176" t="s">
        <v>353</v>
      </c>
      <c r="G30" s="176" t="s">
        <v>353</v>
      </c>
      <c r="H30" s="247" t="s">
        <v>333</v>
      </c>
      <c r="I30" s="247" t="s">
        <v>333</v>
      </c>
      <c r="J30" s="247" t="s">
        <v>333</v>
      </c>
      <c r="K30" s="176" t="s">
        <v>355</v>
      </c>
      <c r="L30" s="176" t="s">
        <v>355</v>
      </c>
      <c r="M30" s="176" t="s">
        <v>71</v>
      </c>
      <c r="N30" s="190" t="s">
        <v>318</v>
      </c>
      <c r="O30" s="190" t="s">
        <v>318</v>
      </c>
      <c r="P30" s="191" t="s">
        <v>276</v>
      </c>
      <c r="Q30" s="247" t="s">
        <v>351</v>
      </c>
      <c r="R30" s="247" t="s">
        <v>351</v>
      </c>
      <c r="S30" s="262" t="s">
        <v>351</v>
      </c>
      <c r="U30" s="305" t="s">
        <v>252</v>
      </c>
      <c r="V30" s="305"/>
      <c r="W30" s="305"/>
      <c r="X30" s="305"/>
    </row>
    <row r="31" spans="1:24" ht="15.75">
      <c r="A31" s="340" t="s">
        <v>48</v>
      </c>
      <c r="B31" s="247" t="s">
        <v>321</v>
      </c>
      <c r="C31" s="247" t="s">
        <v>321</v>
      </c>
      <c r="D31" s="173" t="s">
        <v>319</v>
      </c>
      <c r="E31" s="194" t="s">
        <v>353</v>
      </c>
      <c r="F31" s="176" t="s">
        <v>353</v>
      </c>
      <c r="G31" s="176" t="s">
        <v>353</v>
      </c>
      <c r="H31" s="161" t="s">
        <v>356</v>
      </c>
      <c r="I31" s="161" t="s">
        <v>356</v>
      </c>
      <c r="J31" s="247" t="s">
        <v>333</v>
      </c>
      <c r="K31" s="247" t="s">
        <v>333</v>
      </c>
      <c r="L31" s="329" t="s">
        <v>309</v>
      </c>
      <c r="M31" s="166" t="s">
        <v>319</v>
      </c>
      <c r="N31" s="190" t="s">
        <v>318</v>
      </c>
      <c r="O31" s="190" t="s">
        <v>318</v>
      </c>
      <c r="P31" s="176" t="s">
        <v>355</v>
      </c>
      <c r="Q31" s="176" t="s">
        <v>355</v>
      </c>
      <c r="R31" s="190" t="s">
        <v>318</v>
      </c>
      <c r="S31" s="239" t="s">
        <v>318</v>
      </c>
      <c r="U31" t="s">
        <v>254</v>
      </c>
      <c r="V31" s="305"/>
      <c r="W31" s="305"/>
      <c r="X31" s="305"/>
    </row>
    <row r="32" spans="1:24" ht="15.75">
      <c r="A32" s="340" t="s">
        <v>373</v>
      </c>
      <c r="B32" s="202" t="s">
        <v>357</v>
      </c>
      <c r="C32" s="202" t="s">
        <v>357</v>
      </c>
      <c r="D32" s="187" t="s">
        <v>314</v>
      </c>
      <c r="E32" s="194" t="s">
        <v>353</v>
      </c>
      <c r="F32" s="176" t="s">
        <v>353</v>
      </c>
      <c r="G32" s="176" t="s">
        <v>353</v>
      </c>
      <c r="H32" s="247" t="s">
        <v>350</v>
      </c>
      <c r="I32" s="247" t="s">
        <v>350</v>
      </c>
      <c r="J32" s="191" t="s">
        <v>77</v>
      </c>
      <c r="K32" s="191" t="s">
        <v>211</v>
      </c>
      <c r="L32" s="273" t="s">
        <v>358</v>
      </c>
      <c r="M32" s="273" t="s">
        <v>358</v>
      </c>
      <c r="N32" s="273" t="s">
        <v>359</v>
      </c>
      <c r="O32" s="273" t="s">
        <v>359</v>
      </c>
      <c r="P32" s="274" t="s">
        <v>328</v>
      </c>
      <c r="Q32" s="274" t="s">
        <v>328</v>
      </c>
      <c r="R32" s="188" t="s">
        <v>315</v>
      </c>
      <c r="S32" s="240" t="s">
        <v>315</v>
      </c>
      <c r="U32" s="305" t="s">
        <v>255</v>
      </c>
      <c r="V32" s="305"/>
      <c r="W32" s="305"/>
      <c r="X32" s="305"/>
    </row>
    <row r="33" spans="1:24" ht="15.75">
      <c r="A33" s="342" t="s">
        <v>374</v>
      </c>
      <c r="B33" s="263" t="s">
        <v>360</v>
      </c>
      <c r="C33" s="263" t="s">
        <v>361</v>
      </c>
      <c r="D33" s="326" t="s">
        <v>314</v>
      </c>
      <c r="E33" s="289" t="s">
        <v>353</v>
      </c>
      <c r="F33" s="242" t="s">
        <v>353</v>
      </c>
      <c r="G33" s="242" t="s">
        <v>353</v>
      </c>
      <c r="H33" s="248" t="s">
        <v>350</v>
      </c>
      <c r="I33" s="248" t="s">
        <v>350</v>
      </c>
      <c r="J33" s="253" t="s">
        <v>211</v>
      </c>
      <c r="K33" s="253" t="s">
        <v>77</v>
      </c>
      <c r="L33" s="272" t="s">
        <v>359</v>
      </c>
      <c r="M33" s="272" t="s">
        <v>359</v>
      </c>
      <c r="N33" s="272" t="s">
        <v>358</v>
      </c>
      <c r="O33" s="272" t="s">
        <v>358</v>
      </c>
      <c r="P33" s="242" t="s">
        <v>355</v>
      </c>
      <c r="Q33" s="242" t="s">
        <v>355</v>
      </c>
      <c r="R33" s="275" t="s">
        <v>328</v>
      </c>
      <c r="S33" s="276" t="s">
        <v>328</v>
      </c>
      <c r="U33" s="305" t="s">
        <v>256</v>
      </c>
      <c r="V33" s="305"/>
      <c r="W33" s="305"/>
      <c r="X33" s="305"/>
    </row>
    <row r="34" spans="1:24" ht="15.75">
      <c r="U34" s="312" t="s">
        <v>261</v>
      </c>
      <c r="V34" s="313" t="s">
        <v>262</v>
      </c>
      <c r="W34" s="314" t="s">
        <v>263</v>
      </c>
      <c r="X34" s="315" t="s">
        <v>264</v>
      </c>
    </row>
    <row r="35" spans="1:24" ht="15.75">
      <c r="U35" s="304" t="s">
        <v>265</v>
      </c>
      <c r="V35" s="304" t="s">
        <v>266</v>
      </c>
      <c r="W35" s="304" t="s">
        <v>193</v>
      </c>
      <c r="X35" s="304" t="s">
        <v>267</v>
      </c>
    </row>
    <row r="36" spans="1:24" ht="15.75">
      <c r="U36" s="305" t="s">
        <v>269</v>
      </c>
      <c r="V36" s="305" t="s">
        <v>270</v>
      </c>
      <c r="W36" s="305" t="s">
        <v>271</v>
      </c>
      <c r="X36" s="305" t="s">
        <v>272</v>
      </c>
    </row>
    <row r="37" spans="1:24" ht="15.75">
      <c r="U37" s="305"/>
      <c r="V37" s="305" t="s">
        <v>274</v>
      </c>
      <c r="W37" s="305"/>
      <c r="X37" s="305" t="s">
        <v>275</v>
      </c>
    </row>
    <row r="38" spans="1:24" ht="15.75">
      <c r="U38" s="305"/>
      <c r="V38" s="305"/>
      <c r="W38" s="305"/>
      <c r="X38" s="305"/>
    </row>
    <row r="39" spans="1:24" ht="15.75">
      <c r="U39" s="305"/>
      <c r="V39" s="305"/>
      <c r="W39" s="305"/>
      <c r="X39" s="305"/>
    </row>
    <row r="40" spans="1:24" ht="15.75">
      <c r="U40" s="305"/>
      <c r="V40" s="305"/>
      <c r="W40" s="305"/>
      <c r="X40" s="305"/>
    </row>
    <row r="41" spans="1:24" ht="15.75">
      <c r="U41" s="601" t="s">
        <v>281</v>
      </c>
    </row>
    <row r="42" spans="1:24">
      <c r="U42" s="642" t="s">
        <v>283</v>
      </c>
      <c r="V42" s="642"/>
    </row>
    <row r="43" spans="1:24">
      <c r="U43" s="640" t="s">
        <v>287</v>
      </c>
      <c r="V43" s="640"/>
    </row>
    <row r="44" spans="1:24">
      <c r="U44" s="640" t="s">
        <v>290</v>
      </c>
      <c r="V44" s="640"/>
    </row>
    <row r="45" spans="1:24">
      <c r="U45" t="s">
        <v>292</v>
      </c>
    </row>
    <row r="46" spans="1:24">
      <c r="U46" s="640" t="s">
        <v>294</v>
      </c>
      <c r="V46" s="640"/>
    </row>
    <row r="47" spans="1:24">
      <c r="U47" s="640" t="s">
        <v>297</v>
      </c>
      <c r="V47" s="640"/>
    </row>
    <row r="48" spans="1:24">
      <c r="U48" s="640" t="s">
        <v>298</v>
      </c>
      <c r="V48" s="640"/>
    </row>
  </sheetData>
  <mergeCells count="11">
    <mergeCell ref="A1:A3"/>
    <mergeCell ref="B2:D2"/>
    <mergeCell ref="E2:M2"/>
    <mergeCell ref="B1:M1"/>
    <mergeCell ref="U1:X1"/>
    <mergeCell ref="U48:V48"/>
    <mergeCell ref="U42:V42"/>
    <mergeCell ref="U43:V43"/>
    <mergeCell ref="U44:V44"/>
    <mergeCell ref="U46:V46"/>
    <mergeCell ref="U47:V47"/>
  </mergeCells>
  <pageMargins left="0.7" right="0.7" top="0.75" bottom="0.75" header="0.3" footer="0.3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4CAF-9582-4398-907D-1AA1FD97746F}">
  <dimension ref="A1:AM236"/>
  <sheetViews>
    <sheetView workbookViewId="0">
      <pane xSplit="2" ySplit="1" topLeftCell="C40" activePane="bottomRight" state="frozen"/>
      <selection pane="bottomRight" activeCell="C40" sqref="C40"/>
      <selection pane="bottomLeft" activeCell="A2" sqref="A2"/>
      <selection pane="topRight" activeCell="C1" sqref="C1"/>
    </sheetView>
  </sheetViews>
  <sheetFormatPr defaultRowHeight="15"/>
  <cols>
    <col min="1" max="1" width="3" customWidth="1"/>
    <col min="2" max="2" width="6.28515625" style="8" customWidth="1"/>
    <col min="3" max="3" width="17.5703125" customWidth="1"/>
    <col min="4" max="5" width="4.28515625" customWidth="1"/>
    <col min="6" max="33" width="3.85546875" style="16" customWidth="1"/>
    <col min="34" max="34" width="4.42578125" customWidth="1"/>
    <col min="35" max="35" width="4" customWidth="1"/>
    <col min="36" max="36" width="38" customWidth="1"/>
    <col min="37" max="37" width="11" customWidth="1"/>
    <col min="38" max="38" width="13.5703125" customWidth="1"/>
    <col min="39" max="39" width="6.85546875" customWidth="1"/>
  </cols>
  <sheetData>
    <row r="1" spans="1:39" ht="18.75" customHeight="1">
      <c r="A1" s="680" t="s">
        <v>377</v>
      </c>
      <c r="B1" s="680"/>
      <c r="C1" s="680"/>
      <c r="D1" s="24"/>
      <c r="E1" s="24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4"/>
      <c r="AI1" s="680" t="s">
        <v>378</v>
      </c>
      <c r="AJ1" s="680"/>
      <c r="AK1" s="680"/>
      <c r="AL1" s="680"/>
      <c r="AM1" s="680"/>
    </row>
    <row r="2" spans="1:39" ht="15.75">
      <c r="A2" s="33" t="s">
        <v>379</v>
      </c>
      <c r="B2" s="33"/>
      <c r="C2" s="33"/>
      <c r="D2" s="33" t="s">
        <v>378</v>
      </c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I2" s="681" t="s">
        <v>380</v>
      </c>
      <c r="AJ2" s="681"/>
      <c r="AK2" s="147" t="s">
        <v>381</v>
      </c>
      <c r="AL2" s="147" t="s">
        <v>382</v>
      </c>
    </row>
    <row r="3" spans="1:39" ht="15" customHeight="1">
      <c r="A3" s="11">
        <v>0</v>
      </c>
      <c r="B3" s="15"/>
      <c r="C3" s="13" t="s">
        <v>383</v>
      </c>
      <c r="D3" s="37" t="s">
        <v>384</v>
      </c>
      <c r="E3" s="19">
        <v>12</v>
      </c>
      <c r="F3" s="672" t="s">
        <v>385</v>
      </c>
      <c r="G3" s="673"/>
      <c r="H3" s="672"/>
      <c r="I3" s="673"/>
      <c r="J3" s="672"/>
      <c r="K3" s="673"/>
      <c r="L3" s="672"/>
      <c r="M3" s="673"/>
      <c r="N3" s="672"/>
      <c r="O3" s="673"/>
      <c r="P3" s="672"/>
      <c r="Q3" s="673"/>
      <c r="R3" s="672"/>
      <c r="S3" s="673"/>
      <c r="T3" s="672"/>
      <c r="U3" s="673"/>
      <c r="V3" s="672"/>
      <c r="W3" s="673"/>
      <c r="X3" s="672"/>
      <c r="Y3" s="673"/>
      <c r="Z3" s="672"/>
      <c r="AA3" s="673"/>
      <c r="AB3" s="672"/>
      <c r="AC3" s="673"/>
      <c r="AD3" s="672"/>
      <c r="AE3" s="673"/>
      <c r="AF3" s="672"/>
      <c r="AG3" s="673"/>
      <c r="AI3" s="1">
        <v>1</v>
      </c>
      <c r="AJ3" s="2" t="s">
        <v>181</v>
      </c>
      <c r="AK3" s="148">
        <v>240</v>
      </c>
      <c r="AL3" s="1">
        <f t="shared" ref="AL3:AL8" si="0">SUMIF(A:A,AI3,E:E)</f>
        <v>276</v>
      </c>
    </row>
    <row r="4" spans="1:39" ht="15.75" customHeight="1">
      <c r="D4" s="25"/>
      <c r="E4" s="19"/>
      <c r="F4" s="678" t="s">
        <v>386</v>
      </c>
      <c r="G4" s="679"/>
      <c r="H4" s="678" t="s">
        <v>387</v>
      </c>
      <c r="I4" s="679"/>
      <c r="J4" s="678" t="s">
        <v>388</v>
      </c>
      <c r="K4" s="679"/>
      <c r="L4" s="678" t="s">
        <v>389</v>
      </c>
      <c r="M4" s="679"/>
      <c r="N4" s="670" t="s">
        <v>390</v>
      </c>
      <c r="O4" s="671"/>
      <c r="P4" s="670" t="s">
        <v>391</v>
      </c>
      <c r="Q4" s="671"/>
      <c r="R4" s="670" t="s">
        <v>392</v>
      </c>
      <c r="S4" s="671"/>
      <c r="T4" s="670" t="s">
        <v>393</v>
      </c>
      <c r="U4" s="671"/>
      <c r="V4" s="670" t="s">
        <v>394</v>
      </c>
      <c r="W4" s="671"/>
      <c r="X4" s="670" t="s">
        <v>395</v>
      </c>
      <c r="Y4" s="671"/>
      <c r="Z4" s="670" t="s">
        <v>396</v>
      </c>
      <c r="AA4" s="671"/>
      <c r="AB4" s="670" t="s">
        <v>397</v>
      </c>
      <c r="AC4" s="671"/>
      <c r="AD4" s="672"/>
      <c r="AE4" s="673"/>
      <c r="AF4" s="672"/>
      <c r="AG4" s="673"/>
      <c r="AI4" s="1">
        <v>2</v>
      </c>
      <c r="AJ4" s="2" t="s">
        <v>263</v>
      </c>
      <c r="AK4" s="148">
        <v>80</v>
      </c>
      <c r="AL4" s="1">
        <f t="shared" si="0"/>
        <v>96</v>
      </c>
    </row>
    <row r="5" spans="1:39" ht="15.75" customHeight="1">
      <c r="A5" s="11">
        <v>9</v>
      </c>
      <c r="B5" s="15" t="s">
        <v>398</v>
      </c>
      <c r="C5" s="13" t="s">
        <v>399</v>
      </c>
      <c r="D5" s="25"/>
      <c r="E5" s="19">
        <v>12</v>
      </c>
      <c r="F5" s="677" t="s">
        <v>400</v>
      </c>
      <c r="G5" s="677"/>
      <c r="H5" s="674" t="s">
        <v>401</v>
      </c>
      <c r="I5" s="674"/>
      <c r="J5" s="675" t="s">
        <v>402</v>
      </c>
      <c r="K5" s="675"/>
      <c r="L5" s="676" t="s">
        <v>403</v>
      </c>
      <c r="M5" s="676"/>
      <c r="N5" s="672"/>
      <c r="O5" s="673"/>
      <c r="P5" s="672"/>
      <c r="Q5" s="673"/>
      <c r="R5" s="672"/>
      <c r="S5" s="673"/>
      <c r="T5" s="672"/>
      <c r="U5" s="673"/>
      <c r="V5" s="672"/>
      <c r="W5" s="673"/>
      <c r="X5" s="672"/>
      <c r="Y5" s="673"/>
      <c r="Z5" s="672"/>
      <c r="AA5" s="673"/>
      <c r="AB5" s="672"/>
      <c r="AC5" s="673"/>
      <c r="AD5" s="672"/>
      <c r="AE5" s="673"/>
      <c r="AF5" s="672"/>
      <c r="AG5" s="673"/>
      <c r="AI5" s="1">
        <v>3</v>
      </c>
      <c r="AJ5" s="2" t="s">
        <v>183</v>
      </c>
      <c r="AK5" s="148">
        <v>80</v>
      </c>
      <c r="AL5" s="1">
        <f t="shared" si="0"/>
        <v>96</v>
      </c>
    </row>
    <row r="6" spans="1:39">
      <c r="A6" s="11">
        <v>9</v>
      </c>
      <c r="B6" s="15" t="s">
        <v>404</v>
      </c>
      <c r="C6" s="13" t="s">
        <v>405</v>
      </c>
      <c r="D6" s="25"/>
      <c r="E6" s="19">
        <v>12</v>
      </c>
      <c r="F6" s="676" t="s">
        <v>403</v>
      </c>
      <c r="G6" s="676"/>
      <c r="H6" s="677" t="s">
        <v>400</v>
      </c>
      <c r="I6" s="677"/>
      <c r="J6" s="674" t="s">
        <v>401</v>
      </c>
      <c r="K6" s="674"/>
      <c r="L6" s="675" t="s">
        <v>402</v>
      </c>
      <c r="M6" s="675"/>
      <c r="N6" s="672"/>
      <c r="O6" s="673"/>
      <c r="P6" s="672"/>
      <c r="Q6" s="673"/>
      <c r="R6" s="672"/>
      <c r="S6" s="673"/>
      <c r="T6" s="672"/>
      <c r="U6" s="673"/>
      <c r="V6" s="672"/>
      <c r="W6" s="673"/>
      <c r="X6" s="672"/>
      <c r="Y6" s="673"/>
      <c r="Z6" s="672"/>
      <c r="AA6" s="673"/>
      <c r="AB6" s="672"/>
      <c r="AC6" s="673"/>
      <c r="AD6" s="672"/>
      <c r="AE6" s="673"/>
      <c r="AF6" s="672"/>
      <c r="AG6" s="673"/>
      <c r="AI6" s="1">
        <v>4</v>
      </c>
      <c r="AJ6" s="2" t="s">
        <v>184</v>
      </c>
      <c r="AK6" s="148">
        <v>80</v>
      </c>
      <c r="AL6" s="1">
        <f t="shared" si="0"/>
        <v>84</v>
      </c>
    </row>
    <row r="7" spans="1:39">
      <c r="A7" s="11">
        <v>7</v>
      </c>
      <c r="B7" s="15" t="s">
        <v>398</v>
      </c>
      <c r="C7" s="13" t="s">
        <v>406</v>
      </c>
      <c r="D7" s="25"/>
      <c r="E7" s="19">
        <v>12</v>
      </c>
      <c r="F7" s="675" t="s">
        <v>402</v>
      </c>
      <c r="G7" s="675"/>
      <c r="H7" s="676" t="s">
        <v>403</v>
      </c>
      <c r="I7" s="676"/>
      <c r="J7" s="677" t="s">
        <v>400</v>
      </c>
      <c r="K7" s="677"/>
      <c r="L7" s="674" t="s">
        <v>401</v>
      </c>
      <c r="M7" s="674"/>
      <c r="N7" s="672"/>
      <c r="O7" s="673"/>
      <c r="P7" s="672"/>
      <c r="Q7" s="673"/>
      <c r="R7" s="672"/>
      <c r="S7" s="673"/>
      <c r="T7" s="672"/>
      <c r="U7" s="673"/>
      <c r="V7" s="672"/>
      <c r="W7" s="673"/>
      <c r="X7" s="672"/>
      <c r="Y7" s="673"/>
      <c r="Z7" s="672"/>
      <c r="AA7" s="673"/>
      <c r="AB7" s="672"/>
      <c r="AC7" s="673"/>
      <c r="AD7" s="672"/>
      <c r="AE7" s="673"/>
      <c r="AF7" s="672"/>
      <c r="AG7" s="673"/>
      <c r="AI7" s="1">
        <v>5</v>
      </c>
      <c r="AJ7" s="2" t="s">
        <v>182</v>
      </c>
      <c r="AK7" s="148">
        <v>240</v>
      </c>
      <c r="AL7" s="1">
        <f t="shared" si="0"/>
        <v>252</v>
      </c>
    </row>
    <row r="8" spans="1:39">
      <c r="A8" s="11">
        <v>7</v>
      </c>
      <c r="B8" s="15" t="s">
        <v>398</v>
      </c>
      <c r="C8" s="13" t="s">
        <v>407</v>
      </c>
      <c r="D8" s="25"/>
      <c r="E8" s="19">
        <v>12</v>
      </c>
      <c r="F8" s="674" t="s">
        <v>401</v>
      </c>
      <c r="G8" s="674"/>
      <c r="H8" s="675" t="s">
        <v>402</v>
      </c>
      <c r="I8" s="675"/>
      <c r="J8" s="676" t="s">
        <v>403</v>
      </c>
      <c r="K8" s="676"/>
      <c r="L8" s="677" t="s">
        <v>400</v>
      </c>
      <c r="M8" s="677"/>
      <c r="N8" s="672"/>
      <c r="O8" s="673"/>
      <c r="P8" s="672"/>
      <c r="Q8" s="673"/>
      <c r="R8" s="672"/>
      <c r="S8" s="673"/>
      <c r="T8" s="672"/>
      <c r="U8" s="673"/>
      <c r="V8" s="672"/>
      <c r="W8" s="673"/>
      <c r="X8" s="672"/>
      <c r="Y8" s="673"/>
      <c r="Z8" s="672"/>
      <c r="AA8" s="673"/>
      <c r="AB8" s="672"/>
      <c r="AC8" s="673"/>
      <c r="AD8" s="672"/>
      <c r="AE8" s="673"/>
      <c r="AF8" s="672"/>
      <c r="AG8" s="673"/>
      <c r="AI8" s="1">
        <v>6</v>
      </c>
      <c r="AJ8" s="2" t="s">
        <v>223</v>
      </c>
      <c r="AK8" s="148">
        <v>80</v>
      </c>
      <c r="AL8" s="1">
        <f t="shared" si="0"/>
        <v>84</v>
      </c>
    </row>
    <row r="9" spans="1:39">
      <c r="D9" s="25"/>
      <c r="E9" s="19"/>
      <c r="F9" s="672"/>
      <c r="G9" s="673"/>
      <c r="H9" s="672"/>
      <c r="I9" s="673"/>
      <c r="J9" s="672"/>
      <c r="K9" s="673"/>
      <c r="L9" s="672"/>
      <c r="M9" s="673"/>
      <c r="N9" s="672"/>
      <c r="O9" s="673"/>
      <c r="P9" s="672"/>
      <c r="Q9" s="673"/>
      <c r="R9" s="672"/>
      <c r="S9" s="673"/>
      <c r="T9" s="672"/>
      <c r="U9" s="673"/>
      <c r="V9" s="672"/>
      <c r="W9" s="673"/>
      <c r="X9" s="672"/>
      <c r="Y9" s="673"/>
      <c r="Z9" s="672"/>
      <c r="AA9" s="673"/>
      <c r="AB9" s="672"/>
      <c r="AC9" s="673"/>
      <c r="AD9" s="672"/>
      <c r="AE9" s="673"/>
      <c r="AF9" s="672"/>
      <c r="AG9" s="673"/>
      <c r="AI9" s="1"/>
      <c r="AJ9" s="2"/>
      <c r="AK9" s="148"/>
      <c r="AL9" s="1"/>
    </row>
    <row r="10" spans="1:39">
      <c r="A10" s="11">
        <v>7</v>
      </c>
      <c r="B10" s="15" t="s">
        <v>398</v>
      </c>
      <c r="C10" s="13" t="s">
        <v>408</v>
      </c>
      <c r="D10" s="25"/>
      <c r="E10" s="19">
        <v>12</v>
      </c>
      <c r="F10" s="672"/>
      <c r="G10" s="673"/>
      <c r="H10" s="672"/>
      <c r="I10" s="673"/>
      <c r="J10" s="672"/>
      <c r="K10" s="673"/>
      <c r="L10" s="672"/>
      <c r="M10" s="673"/>
      <c r="N10" s="677" t="s">
        <v>400</v>
      </c>
      <c r="O10" s="677"/>
      <c r="P10" s="674" t="s">
        <v>401</v>
      </c>
      <c r="Q10" s="674"/>
      <c r="R10" s="675" t="s">
        <v>402</v>
      </c>
      <c r="S10" s="675"/>
      <c r="T10" s="676" t="s">
        <v>403</v>
      </c>
      <c r="U10" s="676"/>
      <c r="V10" s="672"/>
      <c r="W10" s="673"/>
      <c r="X10" s="672"/>
      <c r="Y10" s="673"/>
      <c r="Z10" s="672"/>
      <c r="AA10" s="673"/>
      <c r="AB10" s="672"/>
      <c r="AC10" s="673"/>
      <c r="AD10" s="672"/>
      <c r="AE10" s="673"/>
      <c r="AF10" s="672"/>
      <c r="AG10" s="673"/>
      <c r="AI10" s="1">
        <v>7</v>
      </c>
      <c r="AJ10" s="2" t="s">
        <v>222</v>
      </c>
      <c r="AK10" s="148">
        <v>120</v>
      </c>
      <c r="AL10" s="1">
        <f t="shared" ref="AL10:AL16" si="1">SUMIF(A:A,AI10,E:E)</f>
        <v>180</v>
      </c>
    </row>
    <row r="11" spans="1:39">
      <c r="A11" s="11">
        <v>9</v>
      </c>
      <c r="B11" s="15" t="s">
        <v>409</v>
      </c>
      <c r="C11" s="13" t="s">
        <v>410</v>
      </c>
      <c r="D11" s="25"/>
      <c r="E11" s="19">
        <v>12</v>
      </c>
      <c r="F11" s="672"/>
      <c r="G11" s="673"/>
      <c r="H11" s="672"/>
      <c r="I11" s="673"/>
      <c r="J11" s="672"/>
      <c r="K11" s="673"/>
      <c r="L11" s="672"/>
      <c r="M11" s="673"/>
      <c r="N11" s="676" t="s">
        <v>403</v>
      </c>
      <c r="O11" s="676"/>
      <c r="P11" s="677" t="s">
        <v>400</v>
      </c>
      <c r="Q11" s="677"/>
      <c r="R11" s="674" t="s">
        <v>401</v>
      </c>
      <c r="S11" s="674"/>
      <c r="T11" s="675" t="s">
        <v>402</v>
      </c>
      <c r="U11" s="675"/>
      <c r="V11" s="672"/>
      <c r="W11" s="673"/>
      <c r="X11" s="672"/>
      <c r="Y11" s="673"/>
      <c r="Z11" s="672"/>
      <c r="AA11" s="673"/>
      <c r="AB11" s="672"/>
      <c r="AC11" s="673"/>
      <c r="AD11" s="672"/>
      <c r="AE11" s="673"/>
      <c r="AF11" s="672"/>
      <c r="AG11" s="673"/>
      <c r="AI11" s="1">
        <v>8</v>
      </c>
      <c r="AJ11" s="2" t="s">
        <v>262</v>
      </c>
      <c r="AK11" s="148">
        <v>80</v>
      </c>
      <c r="AL11" s="1">
        <f t="shared" si="1"/>
        <v>96</v>
      </c>
    </row>
    <row r="12" spans="1:39">
      <c r="A12" s="11">
        <v>1</v>
      </c>
      <c r="B12" s="15">
        <v>203</v>
      </c>
      <c r="C12" s="13" t="s">
        <v>411</v>
      </c>
      <c r="D12" s="25"/>
      <c r="E12" s="19">
        <v>12</v>
      </c>
      <c r="F12" s="672"/>
      <c r="G12" s="673"/>
      <c r="H12" s="672"/>
      <c r="I12" s="673"/>
      <c r="J12" s="672"/>
      <c r="K12" s="673"/>
      <c r="L12" s="672"/>
      <c r="M12" s="673"/>
      <c r="N12" s="675" t="s">
        <v>402</v>
      </c>
      <c r="O12" s="675"/>
      <c r="P12" s="676" t="s">
        <v>403</v>
      </c>
      <c r="Q12" s="676"/>
      <c r="R12" s="677" t="s">
        <v>400</v>
      </c>
      <c r="S12" s="677"/>
      <c r="T12" s="674" t="s">
        <v>401</v>
      </c>
      <c r="U12" s="674"/>
      <c r="V12" s="672"/>
      <c r="W12" s="673"/>
      <c r="X12" s="672"/>
      <c r="Y12" s="673"/>
      <c r="Z12" s="672"/>
      <c r="AA12" s="673"/>
      <c r="AB12" s="672"/>
      <c r="AC12" s="673"/>
      <c r="AD12" s="672"/>
      <c r="AE12" s="673"/>
      <c r="AF12" s="672"/>
      <c r="AG12" s="673"/>
      <c r="AI12" s="1">
        <v>9</v>
      </c>
      <c r="AJ12" s="2" t="s">
        <v>264</v>
      </c>
      <c r="AK12" s="148">
        <v>40</v>
      </c>
      <c r="AL12" s="1">
        <f t="shared" si="1"/>
        <v>84</v>
      </c>
    </row>
    <row r="13" spans="1:39">
      <c r="A13" s="11">
        <v>5</v>
      </c>
      <c r="B13" s="15">
        <v>220</v>
      </c>
      <c r="C13" s="13" t="s">
        <v>412</v>
      </c>
      <c r="D13" s="25"/>
      <c r="E13" s="19">
        <v>12</v>
      </c>
      <c r="F13" s="672"/>
      <c r="G13" s="673"/>
      <c r="H13" s="672"/>
      <c r="I13" s="673"/>
      <c r="J13" s="672"/>
      <c r="K13" s="673"/>
      <c r="L13" s="672"/>
      <c r="M13" s="673"/>
      <c r="N13" s="674" t="s">
        <v>401</v>
      </c>
      <c r="O13" s="674"/>
      <c r="P13" s="675" t="s">
        <v>402</v>
      </c>
      <c r="Q13" s="675"/>
      <c r="R13" s="676" t="s">
        <v>403</v>
      </c>
      <c r="S13" s="676"/>
      <c r="T13" s="677" t="s">
        <v>400</v>
      </c>
      <c r="U13" s="677"/>
      <c r="V13" s="672"/>
      <c r="W13" s="673"/>
      <c r="X13" s="672"/>
      <c r="Y13" s="673"/>
      <c r="Z13" s="672"/>
      <c r="AA13" s="673"/>
      <c r="AB13" s="672"/>
      <c r="AC13" s="673"/>
      <c r="AD13" s="672"/>
      <c r="AE13" s="673"/>
      <c r="AF13" s="672"/>
      <c r="AG13" s="673"/>
      <c r="AI13" s="1">
        <v>10</v>
      </c>
      <c r="AJ13" s="2" t="s">
        <v>261</v>
      </c>
      <c r="AK13" s="148">
        <v>80</v>
      </c>
      <c r="AL13" s="1">
        <f t="shared" si="1"/>
        <v>96</v>
      </c>
    </row>
    <row r="14" spans="1:39">
      <c r="D14" s="25"/>
      <c r="E14" s="19"/>
      <c r="F14" s="672"/>
      <c r="G14" s="673"/>
      <c r="H14" s="672"/>
      <c r="I14" s="673"/>
      <c r="J14" s="672"/>
      <c r="K14" s="673"/>
      <c r="L14" s="672"/>
      <c r="M14" s="673"/>
      <c r="N14" s="672"/>
      <c r="O14" s="673"/>
      <c r="P14" s="672"/>
      <c r="Q14" s="673"/>
      <c r="R14" s="672"/>
      <c r="S14" s="673"/>
      <c r="T14" s="672"/>
      <c r="U14" s="673"/>
      <c r="V14" s="672"/>
      <c r="W14" s="673"/>
      <c r="X14" s="672"/>
      <c r="Y14" s="673"/>
      <c r="Z14" s="672"/>
      <c r="AA14" s="673"/>
      <c r="AB14" s="672"/>
      <c r="AC14" s="673"/>
      <c r="AD14" s="672"/>
      <c r="AE14" s="673"/>
      <c r="AF14" s="672"/>
      <c r="AG14" s="673"/>
      <c r="AI14" s="1">
        <v>11</v>
      </c>
      <c r="AJ14" s="2" t="s">
        <v>221</v>
      </c>
      <c r="AK14" s="148">
        <v>120</v>
      </c>
      <c r="AL14" s="1">
        <f t="shared" si="1"/>
        <v>120</v>
      </c>
    </row>
    <row r="15" spans="1:39">
      <c r="A15" s="11">
        <v>9</v>
      </c>
      <c r="B15" s="15" t="s">
        <v>398</v>
      </c>
      <c r="C15" s="13" t="s">
        <v>413</v>
      </c>
      <c r="D15" s="25"/>
      <c r="E15" s="19">
        <v>12</v>
      </c>
      <c r="F15" s="672"/>
      <c r="G15" s="673"/>
      <c r="H15" s="672"/>
      <c r="I15" s="673"/>
      <c r="J15" s="672"/>
      <c r="K15" s="673"/>
      <c r="L15" s="672"/>
      <c r="M15" s="673"/>
      <c r="N15" s="672"/>
      <c r="O15" s="673"/>
      <c r="P15" s="672"/>
      <c r="Q15" s="673"/>
      <c r="R15" s="672"/>
      <c r="S15" s="673"/>
      <c r="T15" s="672"/>
      <c r="U15" s="673"/>
      <c r="V15" s="677" t="s">
        <v>400</v>
      </c>
      <c r="W15" s="677"/>
      <c r="X15" s="674" t="s">
        <v>401</v>
      </c>
      <c r="Y15" s="674"/>
      <c r="Z15" s="675" t="s">
        <v>402</v>
      </c>
      <c r="AA15" s="675"/>
      <c r="AB15" s="676" t="s">
        <v>403</v>
      </c>
      <c r="AC15" s="676"/>
      <c r="AD15" s="672"/>
      <c r="AE15" s="673"/>
      <c r="AF15" s="672"/>
      <c r="AG15" s="673"/>
      <c r="AI15" s="1">
        <v>12</v>
      </c>
      <c r="AJ15" s="2" t="s">
        <v>220</v>
      </c>
      <c r="AK15" s="148">
        <v>120</v>
      </c>
      <c r="AL15" s="1">
        <f t="shared" si="1"/>
        <v>120</v>
      </c>
    </row>
    <row r="16" spans="1:39">
      <c r="A16" s="11">
        <v>9</v>
      </c>
      <c r="B16" s="15" t="s">
        <v>398</v>
      </c>
      <c r="C16" s="13" t="s">
        <v>51</v>
      </c>
      <c r="D16" s="25"/>
      <c r="E16" s="19">
        <v>12</v>
      </c>
      <c r="F16" s="672"/>
      <c r="G16" s="673"/>
      <c r="H16" s="672"/>
      <c r="I16" s="673"/>
      <c r="J16" s="672"/>
      <c r="K16" s="673"/>
      <c r="L16" s="672"/>
      <c r="M16" s="673"/>
      <c r="N16" s="672"/>
      <c r="O16" s="673"/>
      <c r="P16" s="672"/>
      <c r="Q16" s="673"/>
      <c r="R16" s="672"/>
      <c r="S16" s="673"/>
      <c r="T16" s="672"/>
      <c r="U16" s="673"/>
      <c r="V16" s="676" t="s">
        <v>403</v>
      </c>
      <c r="W16" s="676"/>
      <c r="X16" s="677" t="s">
        <v>400</v>
      </c>
      <c r="Y16" s="677"/>
      <c r="Z16" s="674" t="s">
        <v>401</v>
      </c>
      <c r="AA16" s="674"/>
      <c r="AB16" s="675" t="s">
        <v>402</v>
      </c>
      <c r="AC16" s="675"/>
      <c r="AD16" s="672"/>
      <c r="AE16" s="673"/>
      <c r="AF16" s="672"/>
      <c r="AG16" s="673"/>
      <c r="AI16" s="1">
        <v>0</v>
      </c>
      <c r="AJ16" s="2" t="s">
        <v>414</v>
      </c>
      <c r="AL16" s="1">
        <f t="shared" si="1"/>
        <v>716</v>
      </c>
    </row>
    <row r="17" spans="1:38">
      <c r="A17" s="11">
        <v>0</v>
      </c>
      <c r="B17" s="15"/>
      <c r="C17" s="13" t="s">
        <v>415</v>
      </c>
      <c r="D17" s="25"/>
      <c r="E17" s="19">
        <v>12</v>
      </c>
      <c r="F17" s="672"/>
      <c r="G17" s="673"/>
      <c r="H17" s="672"/>
      <c r="I17" s="673"/>
      <c r="J17" s="672"/>
      <c r="K17" s="673"/>
      <c r="L17" s="672"/>
      <c r="M17" s="673"/>
      <c r="N17" s="672"/>
      <c r="O17" s="673"/>
      <c r="P17" s="672"/>
      <c r="Q17" s="673"/>
      <c r="R17" s="672"/>
      <c r="S17" s="673"/>
      <c r="T17" s="672"/>
      <c r="U17" s="673"/>
      <c r="V17" s="675" t="s">
        <v>402</v>
      </c>
      <c r="W17" s="675"/>
      <c r="X17" s="676" t="s">
        <v>403</v>
      </c>
      <c r="Y17" s="676"/>
      <c r="Z17" s="677" t="s">
        <v>400</v>
      </c>
      <c r="AA17" s="677"/>
      <c r="AB17" s="674" t="s">
        <v>401</v>
      </c>
      <c r="AC17" s="674"/>
      <c r="AD17" s="672"/>
      <c r="AE17" s="673"/>
      <c r="AF17" s="672"/>
      <c r="AG17" s="673"/>
      <c r="AI17" s="1"/>
      <c r="AL17" s="17">
        <f>SUM(AL3:AL16)</f>
        <v>2300</v>
      </c>
    </row>
    <row r="18" spans="1:38">
      <c r="A18" s="11">
        <v>0</v>
      </c>
      <c r="B18" s="15"/>
      <c r="C18" s="13" t="s">
        <v>416</v>
      </c>
      <c r="D18" s="25"/>
      <c r="E18" s="19">
        <v>12</v>
      </c>
      <c r="F18" s="672"/>
      <c r="G18" s="673"/>
      <c r="H18" s="672"/>
      <c r="I18" s="673"/>
      <c r="J18" s="672"/>
      <c r="K18" s="673"/>
      <c r="L18" s="672"/>
      <c r="M18" s="673"/>
      <c r="N18" s="672"/>
      <c r="O18" s="673"/>
      <c r="P18" s="672"/>
      <c r="Q18" s="673"/>
      <c r="R18" s="672"/>
      <c r="S18" s="673"/>
      <c r="T18" s="672"/>
      <c r="U18" s="673"/>
      <c r="V18" s="674" t="s">
        <v>401</v>
      </c>
      <c r="W18" s="674"/>
      <c r="X18" s="675" t="s">
        <v>402</v>
      </c>
      <c r="Y18" s="675"/>
      <c r="Z18" s="676" t="s">
        <v>403</v>
      </c>
      <c r="AA18" s="676"/>
      <c r="AB18" s="677" t="s">
        <v>400</v>
      </c>
      <c r="AC18" s="677"/>
      <c r="AD18" s="672"/>
      <c r="AE18" s="673"/>
      <c r="AF18" s="672"/>
      <c r="AG18" s="673"/>
      <c r="AI18" s="1"/>
      <c r="AJ18" s="2"/>
      <c r="AK18" s="5"/>
      <c r="AL18" s="1"/>
    </row>
    <row r="19" spans="1:38">
      <c r="D19" s="25"/>
      <c r="E19" s="19"/>
      <c r="F19" s="672"/>
      <c r="G19" s="673"/>
      <c r="H19" s="672"/>
      <c r="I19" s="673"/>
      <c r="J19" s="672"/>
      <c r="K19" s="673"/>
      <c r="L19" s="672"/>
      <c r="M19" s="673"/>
      <c r="N19" s="672"/>
      <c r="O19" s="673"/>
      <c r="P19" s="672"/>
      <c r="Q19" s="673"/>
      <c r="R19" s="672"/>
      <c r="S19" s="673"/>
      <c r="T19" s="672"/>
      <c r="U19" s="673"/>
      <c r="V19" s="672"/>
      <c r="W19" s="673"/>
      <c r="X19" s="672"/>
      <c r="Y19" s="673"/>
      <c r="Z19" s="672"/>
      <c r="AA19" s="673"/>
      <c r="AB19" s="672"/>
      <c r="AC19" s="673"/>
      <c r="AD19" s="672"/>
      <c r="AE19" s="673"/>
      <c r="AF19" s="672"/>
      <c r="AG19" s="673"/>
      <c r="AI19" s="1"/>
    </row>
    <row r="20" spans="1:38">
      <c r="A20" s="11">
        <v>0</v>
      </c>
      <c r="B20" s="15"/>
      <c r="C20" s="13" t="s">
        <v>417</v>
      </c>
      <c r="D20" s="37" t="s">
        <v>418</v>
      </c>
      <c r="E20" s="19">
        <v>12</v>
      </c>
      <c r="F20" s="672" t="s">
        <v>385</v>
      </c>
      <c r="G20" s="673"/>
      <c r="H20" s="672"/>
      <c r="I20" s="673"/>
      <c r="J20" s="672"/>
      <c r="K20" s="673"/>
      <c r="L20" s="672"/>
      <c r="M20" s="673"/>
      <c r="N20" s="672"/>
      <c r="O20" s="673"/>
      <c r="P20" s="672"/>
      <c r="Q20" s="673"/>
      <c r="R20" s="672"/>
      <c r="S20" s="673"/>
      <c r="T20" s="672"/>
      <c r="U20" s="673"/>
      <c r="V20" s="672"/>
      <c r="W20" s="673"/>
      <c r="X20" s="672"/>
      <c r="Y20" s="673"/>
      <c r="Z20" s="672"/>
      <c r="AA20" s="673"/>
      <c r="AB20" s="672"/>
      <c r="AC20" s="673"/>
      <c r="AD20" s="672"/>
      <c r="AE20" s="673"/>
      <c r="AF20" s="672"/>
      <c r="AG20" s="673"/>
      <c r="AI20" s="1"/>
      <c r="AJ20" s="2"/>
      <c r="AK20" s="5"/>
      <c r="AL20" s="1"/>
    </row>
    <row r="21" spans="1:38">
      <c r="A21" s="11">
        <v>0</v>
      </c>
      <c r="B21" s="15"/>
      <c r="C21" s="13" t="s">
        <v>417</v>
      </c>
      <c r="D21" s="37" t="s">
        <v>419</v>
      </c>
      <c r="E21" s="19">
        <v>12</v>
      </c>
      <c r="F21" s="672" t="s">
        <v>385</v>
      </c>
      <c r="G21" s="673"/>
      <c r="H21" s="672"/>
      <c r="I21" s="673"/>
      <c r="J21" s="672"/>
      <c r="K21" s="673"/>
      <c r="L21" s="672"/>
      <c r="M21" s="673"/>
      <c r="N21" s="672"/>
      <c r="O21" s="673"/>
      <c r="P21" s="672"/>
      <c r="Q21" s="673"/>
      <c r="R21" s="672"/>
      <c r="S21" s="673"/>
      <c r="T21" s="672"/>
      <c r="U21" s="673"/>
      <c r="V21" s="672"/>
      <c r="W21" s="673"/>
      <c r="X21" s="672"/>
      <c r="Y21" s="673"/>
      <c r="Z21" s="672"/>
      <c r="AA21" s="673"/>
      <c r="AB21" s="672"/>
      <c r="AC21" s="673"/>
      <c r="AD21" s="672"/>
      <c r="AE21" s="673"/>
      <c r="AF21" s="672"/>
      <c r="AG21" s="673"/>
      <c r="AI21" s="1"/>
      <c r="AJ21" s="2"/>
      <c r="AK21" s="5"/>
      <c r="AL21" s="1"/>
    </row>
    <row r="22" spans="1:38">
      <c r="D22" s="25"/>
      <c r="E22" s="19"/>
      <c r="F22" s="672"/>
      <c r="G22" s="673"/>
      <c r="H22" s="672"/>
      <c r="I22" s="673"/>
      <c r="J22" s="672"/>
      <c r="K22" s="673"/>
      <c r="L22" s="672"/>
      <c r="M22" s="673"/>
      <c r="N22" s="672"/>
      <c r="O22" s="673"/>
      <c r="P22" s="672"/>
      <c r="Q22" s="673"/>
      <c r="R22" s="672"/>
      <c r="S22" s="673"/>
      <c r="T22" s="672"/>
      <c r="U22" s="673"/>
      <c r="V22" s="672"/>
      <c r="W22" s="673"/>
      <c r="X22" s="672"/>
      <c r="Y22" s="673"/>
      <c r="Z22" s="672"/>
      <c r="AA22" s="673"/>
      <c r="AB22" s="672"/>
      <c r="AC22" s="673"/>
      <c r="AD22" s="672"/>
      <c r="AE22" s="673"/>
      <c r="AF22" s="672"/>
      <c r="AG22" s="673"/>
      <c r="AI22" s="1"/>
      <c r="AJ22" s="2"/>
      <c r="AK22" s="5"/>
      <c r="AL22" s="1"/>
    </row>
    <row r="23" spans="1:38" ht="15.75">
      <c r="A23" s="33" t="s">
        <v>420</v>
      </c>
      <c r="B23" s="33"/>
      <c r="C23" s="33"/>
      <c r="D23" s="33" t="s">
        <v>378</v>
      </c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I23" s="1"/>
      <c r="AJ23" s="2"/>
      <c r="AK23" s="5"/>
      <c r="AL23" s="1"/>
    </row>
    <row r="24" spans="1:38" ht="13.5" customHeight="1">
      <c r="A24" s="46"/>
      <c r="B24" s="44"/>
      <c r="C24" s="42"/>
      <c r="D24" s="40"/>
      <c r="E24" s="38"/>
      <c r="F24" s="48" t="s">
        <v>421</v>
      </c>
      <c r="G24" s="48" t="s">
        <v>422</v>
      </c>
      <c r="H24" s="48" t="s">
        <v>423</v>
      </c>
      <c r="I24" s="48" t="s">
        <v>424</v>
      </c>
      <c r="J24" s="48" t="s">
        <v>425</v>
      </c>
      <c r="K24" s="48" t="s">
        <v>426</v>
      </c>
      <c r="L24" s="48" t="s">
        <v>427</v>
      </c>
      <c r="M24" s="48" t="s">
        <v>428</v>
      </c>
      <c r="N24" s="48" t="s">
        <v>429</v>
      </c>
      <c r="O24" s="48" t="s">
        <v>430</v>
      </c>
      <c r="P24" s="48" t="s">
        <v>431</v>
      </c>
      <c r="Q24" s="48" t="s">
        <v>432</v>
      </c>
      <c r="R24" s="48" t="s">
        <v>433</v>
      </c>
      <c r="S24" s="48" t="s">
        <v>434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I24" s="1"/>
      <c r="AJ24" s="2"/>
      <c r="AK24" s="5"/>
      <c r="AL24" s="1"/>
    </row>
    <row r="25" spans="1:38" ht="13.5" customHeight="1">
      <c r="A25" s="11">
        <v>7</v>
      </c>
      <c r="B25" s="15">
        <v>216</v>
      </c>
      <c r="C25" s="13" t="s">
        <v>435</v>
      </c>
      <c r="D25" s="19"/>
      <c r="E25" s="19">
        <v>12</v>
      </c>
      <c r="F25" s="18">
        <v>1</v>
      </c>
      <c r="G25" s="18">
        <v>1</v>
      </c>
      <c r="H25" s="29">
        <v>25</v>
      </c>
      <c r="I25" s="29">
        <v>25</v>
      </c>
      <c r="J25" s="27">
        <v>21</v>
      </c>
      <c r="K25" s="27">
        <v>21</v>
      </c>
      <c r="L25" s="28">
        <v>17</v>
      </c>
      <c r="M25" s="28">
        <v>17</v>
      </c>
      <c r="N25" s="30">
        <v>13</v>
      </c>
      <c r="O25" s="30">
        <v>13</v>
      </c>
      <c r="P25" s="31">
        <v>9</v>
      </c>
      <c r="Q25" s="31">
        <v>9</v>
      </c>
      <c r="R25" s="26">
        <v>5</v>
      </c>
      <c r="S25" s="26">
        <v>5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I25" s="1"/>
      <c r="AJ25" s="2"/>
      <c r="AK25" s="5"/>
      <c r="AL25" s="1"/>
    </row>
    <row r="26" spans="1:38" ht="13.5" customHeight="1">
      <c r="A26" s="11">
        <v>7</v>
      </c>
      <c r="B26" s="15">
        <v>216</v>
      </c>
      <c r="C26" s="13" t="s">
        <v>435</v>
      </c>
      <c r="D26" s="19"/>
      <c r="E26" s="19">
        <v>12</v>
      </c>
      <c r="F26" s="18">
        <v>2</v>
      </c>
      <c r="G26" s="18">
        <v>2</v>
      </c>
      <c r="H26" s="29">
        <v>26</v>
      </c>
      <c r="I26" s="29">
        <v>26</v>
      </c>
      <c r="J26" s="27">
        <v>22</v>
      </c>
      <c r="K26" s="27">
        <v>22</v>
      </c>
      <c r="L26" s="28">
        <v>18</v>
      </c>
      <c r="M26" s="28">
        <v>18</v>
      </c>
      <c r="N26" s="30">
        <v>14</v>
      </c>
      <c r="O26" s="30">
        <v>14</v>
      </c>
      <c r="P26" s="31">
        <v>10</v>
      </c>
      <c r="Q26" s="31">
        <v>10</v>
      </c>
      <c r="R26" s="26">
        <v>6</v>
      </c>
      <c r="S26" s="26">
        <v>6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I26" s="1"/>
      <c r="AJ26" s="2"/>
      <c r="AK26" s="5"/>
      <c r="AL26" s="1"/>
    </row>
    <row r="27" spans="1:38" ht="13.5" customHeight="1">
      <c r="A27" s="11"/>
      <c r="B27" s="15"/>
      <c r="C27" s="13"/>
      <c r="D27" s="19"/>
      <c r="E27" s="19"/>
      <c r="F27" s="18">
        <v>3</v>
      </c>
      <c r="G27" s="18">
        <v>3</v>
      </c>
      <c r="H27" s="29">
        <v>27</v>
      </c>
      <c r="I27" s="29">
        <v>27</v>
      </c>
      <c r="J27" s="27">
        <v>23</v>
      </c>
      <c r="K27" s="27">
        <v>23</v>
      </c>
      <c r="L27" s="28">
        <v>19</v>
      </c>
      <c r="M27" s="28">
        <v>19</v>
      </c>
      <c r="N27" s="30">
        <v>15</v>
      </c>
      <c r="O27" s="30">
        <v>15</v>
      </c>
      <c r="P27" s="31">
        <v>11</v>
      </c>
      <c r="Q27" s="31">
        <v>11</v>
      </c>
      <c r="R27" s="26">
        <v>7</v>
      </c>
      <c r="S27" s="26">
        <v>7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1"/>
      <c r="AJ27" s="2"/>
      <c r="AK27" s="5"/>
      <c r="AL27" s="1"/>
    </row>
    <row r="28" spans="1:38" ht="13.5" customHeight="1">
      <c r="A28" s="11"/>
      <c r="B28" s="15"/>
      <c r="C28" s="13"/>
      <c r="D28" s="19"/>
      <c r="E28" s="19"/>
      <c r="F28" s="18">
        <v>4</v>
      </c>
      <c r="G28" s="18">
        <v>4</v>
      </c>
      <c r="H28" s="29">
        <v>28</v>
      </c>
      <c r="I28" s="29">
        <v>28</v>
      </c>
      <c r="J28" s="27">
        <v>24</v>
      </c>
      <c r="K28" s="27">
        <v>24</v>
      </c>
      <c r="L28" s="28">
        <v>20</v>
      </c>
      <c r="M28" s="28">
        <v>20</v>
      </c>
      <c r="N28" s="30">
        <v>16</v>
      </c>
      <c r="O28" s="30">
        <v>16</v>
      </c>
      <c r="P28" s="31">
        <v>12</v>
      </c>
      <c r="Q28" s="31">
        <v>12</v>
      </c>
      <c r="R28" s="26">
        <v>8</v>
      </c>
      <c r="S28" s="26">
        <v>8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1"/>
      <c r="AJ28" s="2"/>
      <c r="AK28" s="5"/>
      <c r="AL28" s="1"/>
    </row>
    <row r="29" spans="1:38" ht="13.5" customHeight="1">
      <c r="A29" s="11"/>
      <c r="B29" s="15"/>
      <c r="C29" s="13"/>
      <c r="D29" s="25"/>
      <c r="E29" s="19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8" ht="13.5" customHeight="1">
      <c r="A30" s="11">
        <v>7</v>
      </c>
      <c r="B30" s="15" t="s">
        <v>404</v>
      </c>
      <c r="C30" s="13" t="s">
        <v>436</v>
      </c>
      <c r="D30" s="19"/>
      <c r="E30" s="19">
        <v>12</v>
      </c>
      <c r="F30" s="26">
        <v>5</v>
      </c>
      <c r="G30" s="26">
        <v>5</v>
      </c>
      <c r="H30" s="18">
        <v>1</v>
      </c>
      <c r="I30" s="18">
        <v>1</v>
      </c>
      <c r="J30" s="29">
        <v>25</v>
      </c>
      <c r="K30" s="29">
        <v>25</v>
      </c>
      <c r="L30" s="27">
        <v>21</v>
      </c>
      <c r="M30" s="27">
        <v>21</v>
      </c>
      <c r="N30" s="28">
        <v>17</v>
      </c>
      <c r="O30" s="28">
        <v>17</v>
      </c>
      <c r="P30" s="30">
        <v>13</v>
      </c>
      <c r="Q30" s="30">
        <v>13</v>
      </c>
      <c r="R30" s="31">
        <v>9</v>
      </c>
      <c r="S30" s="31">
        <v>9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I30" s="1"/>
      <c r="AJ30" s="2"/>
      <c r="AK30" s="5"/>
      <c r="AL30" s="1"/>
    </row>
    <row r="31" spans="1:38" ht="13.5" customHeight="1">
      <c r="A31" s="11">
        <v>7</v>
      </c>
      <c r="B31" s="15" t="s">
        <v>404</v>
      </c>
      <c r="C31" s="13" t="s">
        <v>436</v>
      </c>
      <c r="D31" s="19"/>
      <c r="E31" s="19">
        <v>12</v>
      </c>
      <c r="F31" s="26">
        <v>6</v>
      </c>
      <c r="G31" s="26">
        <v>6</v>
      </c>
      <c r="H31" s="18">
        <v>2</v>
      </c>
      <c r="I31" s="18">
        <v>2</v>
      </c>
      <c r="J31" s="29">
        <v>26</v>
      </c>
      <c r="K31" s="29">
        <v>26</v>
      </c>
      <c r="L31" s="27">
        <v>22</v>
      </c>
      <c r="M31" s="27">
        <v>22</v>
      </c>
      <c r="N31" s="28">
        <v>18</v>
      </c>
      <c r="O31" s="28">
        <v>18</v>
      </c>
      <c r="P31" s="30">
        <v>14</v>
      </c>
      <c r="Q31" s="30">
        <v>14</v>
      </c>
      <c r="R31" s="31">
        <v>10</v>
      </c>
      <c r="S31" s="31">
        <v>10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1"/>
      <c r="AJ31" s="2"/>
      <c r="AK31" s="5"/>
      <c r="AL31" s="1"/>
    </row>
    <row r="32" spans="1:38" ht="13.5" customHeight="1">
      <c r="A32" s="11"/>
      <c r="B32" s="15"/>
      <c r="C32" s="13"/>
      <c r="D32" s="19"/>
      <c r="E32" s="19"/>
      <c r="F32" s="26">
        <v>7</v>
      </c>
      <c r="G32" s="26">
        <v>7</v>
      </c>
      <c r="H32" s="18">
        <v>3</v>
      </c>
      <c r="I32" s="18">
        <v>3</v>
      </c>
      <c r="J32" s="29">
        <v>27</v>
      </c>
      <c r="K32" s="29">
        <v>27</v>
      </c>
      <c r="L32" s="27">
        <v>23</v>
      </c>
      <c r="M32" s="27">
        <v>23</v>
      </c>
      <c r="N32" s="28">
        <v>19</v>
      </c>
      <c r="O32" s="28">
        <v>19</v>
      </c>
      <c r="P32" s="30">
        <v>15</v>
      </c>
      <c r="Q32" s="30">
        <v>15</v>
      </c>
      <c r="R32" s="31">
        <v>11</v>
      </c>
      <c r="S32" s="31">
        <v>11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I32" s="1"/>
      <c r="AJ32" s="2"/>
      <c r="AK32" s="5"/>
      <c r="AL32" s="1"/>
    </row>
    <row r="33" spans="1:38" ht="13.5" customHeight="1">
      <c r="A33" s="11"/>
      <c r="B33" s="15"/>
      <c r="C33" s="13"/>
      <c r="D33" s="19"/>
      <c r="E33" s="19"/>
      <c r="F33" s="26">
        <v>8</v>
      </c>
      <c r="G33" s="26">
        <v>8</v>
      </c>
      <c r="H33" s="18">
        <v>4</v>
      </c>
      <c r="I33" s="18">
        <v>4</v>
      </c>
      <c r="J33" s="29">
        <v>28</v>
      </c>
      <c r="K33" s="29">
        <v>28</v>
      </c>
      <c r="L33" s="27">
        <v>24</v>
      </c>
      <c r="M33" s="27">
        <v>24</v>
      </c>
      <c r="N33" s="28">
        <v>20</v>
      </c>
      <c r="O33" s="28">
        <v>20</v>
      </c>
      <c r="P33" s="30">
        <v>16</v>
      </c>
      <c r="Q33" s="30">
        <v>16</v>
      </c>
      <c r="R33" s="31">
        <v>12</v>
      </c>
      <c r="S33" s="31">
        <v>12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1"/>
      <c r="AJ33" s="2"/>
      <c r="AK33" s="5"/>
      <c r="AL33" s="1"/>
    </row>
    <row r="34" spans="1:38" ht="13.5" customHeight="1">
      <c r="A34" s="11"/>
      <c r="B34" s="15"/>
      <c r="C34" s="13"/>
      <c r="D34" s="25"/>
      <c r="E34" s="19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8" ht="13.5" customHeight="1">
      <c r="A35" s="11">
        <v>9</v>
      </c>
      <c r="B35" s="15" t="s">
        <v>437</v>
      </c>
      <c r="C35" s="13" t="s">
        <v>438</v>
      </c>
      <c r="D35" s="19"/>
      <c r="E35" s="19">
        <v>12</v>
      </c>
      <c r="F35" s="31">
        <v>9</v>
      </c>
      <c r="G35" s="31">
        <v>9</v>
      </c>
      <c r="H35" s="26">
        <v>5</v>
      </c>
      <c r="I35" s="26">
        <v>5</v>
      </c>
      <c r="J35" s="18">
        <v>1</v>
      </c>
      <c r="K35" s="18">
        <v>1</v>
      </c>
      <c r="L35" s="29">
        <v>25</v>
      </c>
      <c r="M35" s="29">
        <v>25</v>
      </c>
      <c r="N35" s="27">
        <v>21</v>
      </c>
      <c r="O35" s="27">
        <v>21</v>
      </c>
      <c r="P35" s="28">
        <v>17</v>
      </c>
      <c r="Q35" s="28">
        <v>17</v>
      </c>
      <c r="R35" s="30">
        <v>13</v>
      </c>
      <c r="S35" s="30">
        <v>13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1"/>
      <c r="AJ35" s="2"/>
      <c r="AK35" s="5"/>
      <c r="AL35" s="1"/>
    </row>
    <row r="36" spans="1:38" ht="13.5" customHeight="1">
      <c r="A36" s="11">
        <v>9</v>
      </c>
      <c r="B36" s="15" t="s">
        <v>437</v>
      </c>
      <c r="C36" s="13" t="s">
        <v>438</v>
      </c>
      <c r="D36" s="19"/>
      <c r="E36" s="19">
        <v>12</v>
      </c>
      <c r="F36" s="31">
        <v>10</v>
      </c>
      <c r="G36" s="31">
        <v>10</v>
      </c>
      <c r="H36" s="26">
        <v>6</v>
      </c>
      <c r="I36" s="26">
        <v>6</v>
      </c>
      <c r="J36" s="18">
        <v>2</v>
      </c>
      <c r="K36" s="18">
        <v>2</v>
      </c>
      <c r="L36" s="29">
        <v>26</v>
      </c>
      <c r="M36" s="29">
        <v>26</v>
      </c>
      <c r="N36" s="27">
        <v>22</v>
      </c>
      <c r="O36" s="27">
        <v>22</v>
      </c>
      <c r="P36" s="28">
        <v>18</v>
      </c>
      <c r="Q36" s="28">
        <v>18</v>
      </c>
      <c r="R36" s="30">
        <v>14</v>
      </c>
      <c r="S36" s="30">
        <v>14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1"/>
      <c r="AJ36" s="2"/>
      <c r="AK36" s="5"/>
      <c r="AL36" s="1"/>
    </row>
    <row r="37" spans="1:38" ht="13.5" customHeight="1">
      <c r="A37" s="11"/>
      <c r="B37" s="15"/>
      <c r="C37" s="13"/>
      <c r="D37" s="19"/>
      <c r="E37" s="19"/>
      <c r="F37" s="31">
        <v>11</v>
      </c>
      <c r="G37" s="31">
        <v>11</v>
      </c>
      <c r="H37" s="26">
        <v>7</v>
      </c>
      <c r="I37" s="26">
        <v>7</v>
      </c>
      <c r="J37" s="18">
        <v>3</v>
      </c>
      <c r="K37" s="18">
        <v>3</v>
      </c>
      <c r="L37" s="29">
        <v>27</v>
      </c>
      <c r="M37" s="29">
        <v>27</v>
      </c>
      <c r="N37" s="27">
        <v>23</v>
      </c>
      <c r="O37" s="27">
        <v>23</v>
      </c>
      <c r="P37" s="28">
        <v>19</v>
      </c>
      <c r="Q37" s="28">
        <v>19</v>
      </c>
      <c r="R37" s="30">
        <v>15</v>
      </c>
      <c r="S37" s="30">
        <v>15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I37" s="1"/>
      <c r="AJ37" s="2"/>
      <c r="AK37" s="5"/>
      <c r="AL37" s="1"/>
    </row>
    <row r="38" spans="1:38" ht="13.5" customHeight="1">
      <c r="A38" s="11"/>
      <c r="B38" s="15"/>
      <c r="C38" s="13"/>
      <c r="D38" s="19"/>
      <c r="E38" s="19"/>
      <c r="F38" s="31">
        <v>12</v>
      </c>
      <c r="G38" s="31">
        <v>12</v>
      </c>
      <c r="H38" s="26">
        <v>8</v>
      </c>
      <c r="I38" s="26">
        <v>8</v>
      </c>
      <c r="J38" s="18">
        <v>4</v>
      </c>
      <c r="K38" s="18">
        <v>4</v>
      </c>
      <c r="L38" s="29">
        <v>28</v>
      </c>
      <c r="M38" s="29">
        <v>28</v>
      </c>
      <c r="N38" s="27">
        <v>24</v>
      </c>
      <c r="O38" s="27">
        <v>24</v>
      </c>
      <c r="P38" s="28">
        <v>20</v>
      </c>
      <c r="Q38" s="28">
        <v>20</v>
      </c>
      <c r="R38" s="30">
        <v>16</v>
      </c>
      <c r="S38" s="30">
        <v>16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I38" s="1"/>
      <c r="AJ38" s="2"/>
      <c r="AK38" s="5"/>
      <c r="AL38" s="1"/>
    </row>
    <row r="39" spans="1:38" ht="13.5" customHeight="1">
      <c r="A39" s="11"/>
      <c r="B39" s="15"/>
      <c r="C39" s="13"/>
      <c r="D39" s="25"/>
      <c r="E39" s="19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8" ht="13.5" customHeight="1">
      <c r="A40" s="11">
        <v>4</v>
      </c>
      <c r="B40" s="15">
        <v>701</v>
      </c>
      <c r="C40" s="13" t="s">
        <v>439</v>
      </c>
      <c r="D40" s="19"/>
      <c r="E40" s="19">
        <v>12</v>
      </c>
      <c r="F40" s="30">
        <v>13</v>
      </c>
      <c r="G40" s="30">
        <v>13</v>
      </c>
      <c r="H40" s="31">
        <v>9</v>
      </c>
      <c r="I40" s="31">
        <v>9</v>
      </c>
      <c r="J40" s="26">
        <v>5</v>
      </c>
      <c r="K40" s="26">
        <v>5</v>
      </c>
      <c r="L40" s="18">
        <v>1</v>
      </c>
      <c r="M40" s="18">
        <v>1</v>
      </c>
      <c r="N40" s="29">
        <v>25</v>
      </c>
      <c r="O40" s="29">
        <v>25</v>
      </c>
      <c r="P40" s="27">
        <v>21</v>
      </c>
      <c r="Q40" s="27">
        <v>21</v>
      </c>
      <c r="R40" s="28">
        <v>17</v>
      </c>
      <c r="S40" s="28">
        <v>17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I40" s="1"/>
      <c r="AJ40" s="2"/>
      <c r="AK40" s="5"/>
      <c r="AL40" s="1"/>
    </row>
    <row r="41" spans="1:38" ht="13.5" customHeight="1">
      <c r="A41" s="11">
        <v>4</v>
      </c>
      <c r="B41" s="15">
        <v>701</v>
      </c>
      <c r="C41" s="13" t="s">
        <v>439</v>
      </c>
      <c r="D41" s="19"/>
      <c r="E41" s="19">
        <v>12</v>
      </c>
      <c r="F41" s="30">
        <v>14</v>
      </c>
      <c r="G41" s="30">
        <v>14</v>
      </c>
      <c r="H41" s="31">
        <v>10</v>
      </c>
      <c r="I41" s="31">
        <v>10</v>
      </c>
      <c r="J41" s="26">
        <v>6</v>
      </c>
      <c r="K41" s="26">
        <v>6</v>
      </c>
      <c r="L41" s="18">
        <v>2</v>
      </c>
      <c r="M41" s="18">
        <v>2</v>
      </c>
      <c r="N41" s="29">
        <v>26</v>
      </c>
      <c r="O41" s="29">
        <v>26</v>
      </c>
      <c r="P41" s="27">
        <v>22</v>
      </c>
      <c r="Q41" s="27">
        <v>22</v>
      </c>
      <c r="R41" s="28">
        <v>18</v>
      </c>
      <c r="S41" s="28">
        <v>18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I41" s="1"/>
      <c r="AJ41" s="2"/>
      <c r="AK41" s="5"/>
      <c r="AL41" s="1"/>
    </row>
    <row r="42" spans="1:38" ht="13.5" customHeight="1">
      <c r="A42" s="11"/>
      <c r="B42" s="15"/>
      <c r="C42" s="13"/>
      <c r="D42" s="19"/>
      <c r="E42" s="19"/>
      <c r="F42" s="30">
        <v>15</v>
      </c>
      <c r="G42" s="30">
        <v>15</v>
      </c>
      <c r="H42" s="31">
        <v>11</v>
      </c>
      <c r="I42" s="31">
        <v>11</v>
      </c>
      <c r="J42" s="26">
        <v>7</v>
      </c>
      <c r="K42" s="26">
        <v>7</v>
      </c>
      <c r="L42" s="18">
        <v>3</v>
      </c>
      <c r="M42" s="18">
        <v>3</v>
      </c>
      <c r="N42" s="29">
        <v>27</v>
      </c>
      <c r="O42" s="29">
        <v>27</v>
      </c>
      <c r="P42" s="27">
        <v>23</v>
      </c>
      <c r="Q42" s="27">
        <v>23</v>
      </c>
      <c r="R42" s="28">
        <v>19</v>
      </c>
      <c r="S42" s="28">
        <v>19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I42" s="1"/>
      <c r="AJ42" s="2"/>
      <c r="AK42" s="5"/>
      <c r="AL42" s="1"/>
    </row>
    <row r="43" spans="1:38" ht="13.5" customHeight="1">
      <c r="A43" s="11"/>
      <c r="B43" s="15"/>
      <c r="C43" s="13"/>
      <c r="D43" s="19"/>
      <c r="E43" s="19"/>
      <c r="F43" s="30">
        <v>16</v>
      </c>
      <c r="G43" s="30">
        <v>16</v>
      </c>
      <c r="H43" s="31">
        <v>12</v>
      </c>
      <c r="I43" s="31">
        <v>12</v>
      </c>
      <c r="J43" s="26">
        <v>8</v>
      </c>
      <c r="K43" s="26">
        <v>8</v>
      </c>
      <c r="L43" s="18">
        <v>4</v>
      </c>
      <c r="M43" s="18">
        <v>4</v>
      </c>
      <c r="N43" s="29">
        <v>28</v>
      </c>
      <c r="O43" s="29">
        <v>28</v>
      </c>
      <c r="P43" s="27">
        <v>24</v>
      </c>
      <c r="Q43" s="27">
        <v>24</v>
      </c>
      <c r="R43" s="28">
        <v>20</v>
      </c>
      <c r="S43" s="28">
        <v>20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I43" s="1"/>
      <c r="AJ43" s="2"/>
      <c r="AK43" s="5"/>
      <c r="AL43" s="1"/>
    </row>
    <row r="44" spans="1:38" ht="13.5" customHeight="1">
      <c r="A44" s="11"/>
      <c r="B44" s="15"/>
      <c r="C44" s="13"/>
      <c r="D44" s="25"/>
      <c r="E44" s="1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8" ht="13.5" customHeight="1">
      <c r="A45" s="11">
        <v>3</v>
      </c>
      <c r="B45" s="15">
        <v>203</v>
      </c>
      <c r="C45" s="13" t="s">
        <v>440</v>
      </c>
      <c r="D45" s="19"/>
      <c r="E45" s="19">
        <v>12</v>
      </c>
      <c r="F45" s="28">
        <v>17</v>
      </c>
      <c r="G45" s="28">
        <v>17</v>
      </c>
      <c r="H45" s="30">
        <v>13</v>
      </c>
      <c r="I45" s="30">
        <v>13</v>
      </c>
      <c r="J45" s="31">
        <v>9</v>
      </c>
      <c r="K45" s="31">
        <v>9</v>
      </c>
      <c r="L45" s="26">
        <v>5</v>
      </c>
      <c r="M45" s="26">
        <v>5</v>
      </c>
      <c r="N45" s="18">
        <v>1</v>
      </c>
      <c r="O45" s="18">
        <v>1</v>
      </c>
      <c r="P45" s="29">
        <v>25</v>
      </c>
      <c r="Q45" s="29">
        <v>25</v>
      </c>
      <c r="R45" s="27">
        <v>21</v>
      </c>
      <c r="S45" s="27">
        <v>21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I45" s="1"/>
      <c r="AJ45" s="2"/>
      <c r="AK45" s="5"/>
      <c r="AL45" s="1"/>
    </row>
    <row r="46" spans="1:38" ht="13.5" customHeight="1">
      <c r="A46" s="11">
        <v>3</v>
      </c>
      <c r="B46" s="15">
        <v>203</v>
      </c>
      <c r="C46" s="13" t="s">
        <v>440</v>
      </c>
      <c r="D46" s="19"/>
      <c r="E46" s="19">
        <v>12</v>
      </c>
      <c r="F46" s="28">
        <v>18</v>
      </c>
      <c r="G46" s="28">
        <v>18</v>
      </c>
      <c r="H46" s="30">
        <v>14</v>
      </c>
      <c r="I46" s="30">
        <v>14</v>
      </c>
      <c r="J46" s="31">
        <v>10</v>
      </c>
      <c r="K46" s="31">
        <v>10</v>
      </c>
      <c r="L46" s="26">
        <v>6</v>
      </c>
      <c r="M46" s="26">
        <v>6</v>
      </c>
      <c r="N46" s="18">
        <v>2</v>
      </c>
      <c r="O46" s="18">
        <v>2</v>
      </c>
      <c r="P46" s="29">
        <v>26</v>
      </c>
      <c r="Q46" s="29">
        <v>26</v>
      </c>
      <c r="R46" s="27">
        <v>22</v>
      </c>
      <c r="S46" s="27">
        <v>22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I46" s="1"/>
      <c r="AJ46" s="2"/>
      <c r="AK46" s="5"/>
      <c r="AL46" s="1"/>
    </row>
    <row r="47" spans="1:38" ht="13.5" customHeight="1">
      <c r="A47" s="11"/>
      <c r="B47" s="15"/>
      <c r="C47" s="13"/>
      <c r="D47" s="19"/>
      <c r="E47" s="19"/>
      <c r="F47" s="28">
        <v>19</v>
      </c>
      <c r="G47" s="28">
        <v>19</v>
      </c>
      <c r="H47" s="30">
        <v>15</v>
      </c>
      <c r="I47" s="30">
        <v>15</v>
      </c>
      <c r="J47" s="31">
        <v>11</v>
      </c>
      <c r="K47" s="31">
        <v>11</v>
      </c>
      <c r="L47" s="26">
        <v>7</v>
      </c>
      <c r="M47" s="26">
        <v>7</v>
      </c>
      <c r="N47" s="18">
        <v>3</v>
      </c>
      <c r="O47" s="18">
        <v>3</v>
      </c>
      <c r="P47" s="29">
        <v>27</v>
      </c>
      <c r="Q47" s="29">
        <v>27</v>
      </c>
      <c r="R47" s="27">
        <v>23</v>
      </c>
      <c r="S47" s="27">
        <v>23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I47" s="1"/>
      <c r="AJ47" s="2"/>
      <c r="AK47" s="5"/>
      <c r="AL47" s="1"/>
    </row>
    <row r="48" spans="1:38" ht="13.5" customHeight="1">
      <c r="A48" s="11"/>
      <c r="B48" s="15"/>
      <c r="C48" s="13"/>
      <c r="D48" s="19"/>
      <c r="E48" s="19"/>
      <c r="F48" s="28">
        <v>20</v>
      </c>
      <c r="G48" s="28">
        <v>20</v>
      </c>
      <c r="H48" s="30">
        <v>16</v>
      </c>
      <c r="I48" s="30">
        <v>16</v>
      </c>
      <c r="J48" s="31">
        <v>12</v>
      </c>
      <c r="K48" s="31">
        <v>12</v>
      </c>
      <c r="L48" s="26">
        <v>8</v>
      </c>
      <c r="M48" s="26">
        <v>8</v>
      </c>
      <c r="N48" s="18">
        <v>4</v>
      </c>
      <c r="O48" s="18">
        <v>4</v>
      </c>
      <c r="P48" s="29">
        <v>28</v>
      </c>
      <c r="Q48" s="29">
        <v>28</v>
      </c>
      <c r="R48" s="27">
        <v>24</v>
      </c>
      <c r="S48" s="27">
        <v>24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I48" s="1"/>
      <c r="AJ48" s="2"/>
      <c r="AK48" s="5"/>
      <c r="AL48" s="1"/>
    </row>
    <row r="49" spans="1:38" ht="13.5" customHeight="1">
      <c r="A49" s="11"/>
      <c r="B49" s="15"/>
      <c r="C49" s="13"/>
      <c r="D49" s="25"/>
      <c r="E49" s="1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8" ht="13.5" customHeight="1">
      <c r="A50" s="11">
        <v>3</v>
      </c>
      <c r="B50" s="15">
        <v>204</v>
      </c>
      <c r="C50" s="13" t="s">
        <v>441</v>
      </c>
      <c r="D50" s="19"/>
      <c r="E50" s="19">
        <v>12</v>
      </c>
      <c r="F50" s="27">
        <v>21</v>
      </c>
      <c r="G50" s="27">
        <v>21</v>
      </c>
      <c r="H50" s="28">
        <v>17</v>
      </c>
      <c r="I50" s="28">
        <v>17</v>
      </c>
      <c r="J50" s="30">
        <v>13</v>
      </c>
      <c r="K50" s="30">
        <v>13</v>
      </c>
      <c r="L50" s="31">
        <v>9</v>
      </c>
      <c r="M50" s="31">
        <v>9</v>
      </c>
      <c r="N50" s="26">
        <v>5</v>
      </c>
      <c r="O50" s="26">
        <v>5</v>
      </c>
      <c r="P50" s="18">
        <v>1</v>
      </c>
      <c r="Q50" s="18">
        <v>1</v>
      </c>
      <c r="R50" s="29">
        <v>25</v>
      </c>
      <c r="S50" s="29">
        <v>25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I50" s="1"/>
      <c r="AJ50" s="2"/>
      <c r="AK50" s="5"/>
      <c r="AL50" s="1"/>
    </row>
    <row r="51" spans="1:38" ht="13.5" customHeight="1">
      <c r="A51" s="11">
        <v>3</v>
      </c>
      <c r="B51" s="15">
        <v>204</v>
      </c>
      <c r="C51" s="13" t="s">
        <v>441</v>
      </c>
      <c r="D51" s="19"/>
      <c r="E51" s="19">
        <v>12</v>
      </c>
      <c r="F51" s="27">
        <v>22</v>
      </c>
      <c r="G51" s="27">
        <v>22</v>
      </c>
      <c r="H51" s="28">
        <v>18</v>
      </c>
      <c r="I51" s="28">
        <v>18</v>
      </c>
      <c r="J51" s="30">
        <v>14</v>
      </c>
      <c r="K51" s="30">
        <v>14</v>
      </c>
      <c r="L51" s="31">
        <v>10</v>
      </c>
      <c r="M51" s="31">
        <v>10</v>
      </c>
      <c r="N51" s="26">
        <v>6</v>
      </c>
      <c r="O51" s="26">
        <v>6</v>
      </c>
      <c r="P51" s="18">
        <v>2</v>
      </c>
      <c r="Q51" s="18">
        <v>2</v>
      </c>
      <c r="R51" s="29">
        <v>26</v>
      </c>
      <c r="S51" s="29">
        <v>26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I51" s="1"/>
      <c r="AJ51" s="2"/>
      <c r="AK51" s="5"/>
      <c r="AL51" s="1"/>
    </row>
    <row r="52" spans="1:38" ht="13.5" customHeight="1">
      <c r="A52" s="11"/>
      <c r="B52" s="15"/>
      <c r="C52" s="13"/>
      <c r="D52" s="19"/>
      <c r="E52" s="19"/>
      <c r="F52" s="27">
        <v>23</v>
      </c>
      <c r="G52" s="27">
        <v>23</v>
      </c>
      <c r="H52" s="28">
        <v>19</v>
      </c>
      <c r="I52" s="28">
        <v>19</v>
      </c>
      <c r="J52" s="30">
        <v>15</v>
      </c>
      <c r="K52" s="30">
        <v>15</v>
      </c>
      <c r="L52" s="31">
        <v>11</v>
      </c>
      <c r="M52" s="31">
        <v>11</v>
      </c>
      <c r="N52" s="26">
        <v>7</v>
      </c>
      <c r="O52" s="26">
        <v>7</v>
      </c>
      <c r="P52" s="18">
        <v>3</v>
      </c>
      <c r="Q52" s="18">
        <v>3</v>
      </c>
      <c r="R52" s="29">
        <v>27</v>
      </c>
      <c r="S52" s="29">
        <v>27</v>
      </c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I52" s="1"/>
      <c r="AJ52" s="2"/>
      <c r="AK52" s="5"/>
      <c r="AL52" s="1"/>
    </row>
    <row r="53" spans="1:38" ht="13.5" customHeight="1">
      <c r="A53" s="11"/>
      <c r="B53" s="15"/>
      <c r="C53" s="13"/>
      <c r="D53" s="19"/>
      <c r="E53" s="19"/>
      <c r="F53" s="27">
        <v>24</v>
      </c>
      <c r="G53" s="27">
        <v>24</v>
      </c>
      <c r="H53" s="28">
        <v>20</v>
      </c>
      <c r="I53" s="28">
        <v>20</v>
      </c>
      <c r="J53" s="30">
        <v>16</v>
      </c>
      <c r="K53" s="30">
        <v>16</v>
      </c>
      <c r="L53" s="31">
        <v>12</v>
      </c>
      <c r="M53" s="31">
        <v>12</v>
      </c>
      <c r="N53" s="26">
        <v>8</v>
      </c>
      <c r="O53" s="26">
        <v>8</v>
      </c>
      <c r="P53" s="18">
        <v>4</v>
      </c>
      <c r="Q53" s="18">
        <v>4</v>
      </c>
      <c r="R53" s="29">
        <v>28</v>
      </c>
      <c r="S53" s="29">
        <v>28</v>
      </c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I53" s="1"/>
      <c r="AJ53" s="2"/>
      <c r="AK53" s="5"/>
      <c r="AL53" s="1"/>
    </row>
    <row r="54" spans="1:38" ht="13.5" customHeight="1">
      <c r="A54" s="11"/>
      <c r="B54" s="15"/>
      <c r="C54" s="13"/>
      <c r="D54" s="25"/>
      <c r="E54" s="1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8" ht="13.5" customHeight="1">
      <c r="A55" s="11">
        <v>2</v>
      </c>
      <c r="B55" s="15">
        <v>70235</v>
      </c>
      <c r="C55" s="13" t="s">
        <v>442</v>
      </c>
      <c r="D55" s="19"/>
      <c r="E55" s="19">
        <v>12</v>
      </c>
      <c r="F55" s="29">
        <v>25</v>
      </c>
      <c r="G55" s="29">
        <v>25</v>
      </c>
      <c r="H55" s="27">
        <v>21</v>
      </c>
      <c r="I55" s="27">
        <v>21</v>
      </c>
      <c r="J55" s="28">
        <v>17</v>
      </c>
      <c r="K55" s="28">
        <v>17</v>
      </c>
      <c r="L55" s="30">
        <v>13</v>
      </c>
      <c r="M55" s="30">
        <v>13</v>
      </c>
      <c r="N55" s="31">
        <v>9</v>
      </c>
      <c r="O55" s="31">
        <v>9</v>
      </c>
      <c r="P55" s="26">
        <v>5</v>
      </c>
      <c r="Q55" s="26">
        <v>5</v>
      </c>
      <c r="R55" s="18">
        <v>1</v>
      </c>
      <c r="S55" s="18">
        <v>1</v>
      </c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I55" s="1"/>
      <c r="AJ55" s="2"/>
      <c r="AK55" s="5"/>
      <c r="AL55" s="1"/>
    </row>
    <row r="56" spans="1:38" ht="13.5" customHeight="1">
      <c r="A56" s="11">
        <v>2</v>
      </c>
      <c r="B56" s="15">
        <v>70235</v>
      </c>
      <c r="C56" s="13" t="s">
        <v>442</v>
      </c>
      <c r="D56" s="19"/>
      <c r="E56" s="19">
        <v>12</v>
      </c>
      <c r="F56" s="29">
        <v>26</v>
      </c>
      <c r="G56" s="29">
        <v>26</v>
      </c>
      <c r="H56" s="27">
        <v>22</v>
      </c>
      <c r="I56" s="27">
        <v>22</v>
      </c>
      <c r="J56" s="28">
        <v>18</v>
      </c>
      <c r="K56" s="28">
        <v>18</v>
      </c>
      <c r="L56" s="30">
        <v>14</v>
      </c>
      <c r="M56" s="30">
        <v>14</v>
      </c>
      <c r="N56" s="31">
        <v>10</v>
      </c>
      <c r="O56" s="31">
        <v>10</v>
      </c>
      <c r="P56" s="26">
        <v>6</v>
      </c>
      <c r="Q56" s="26">
        <v>6</v>
      </c>
      <c r="R56" s="18">
        <v>2</v>
      </c>
      <c r="S56" s="18">
        <v>2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I56" s="1"/>
      <c r="AJ56" s="2"/>
      <c r="AK56" s="5"/>
      <c r="AL56" s="1"/>
    </row>
    <row r="57" spans="1:38" ht="13.5" customHeight="1">
      <c r="A57" s="11"/>
      <c r="B57" s="15"/>
      <c r="C57" s="13"/>
      <c r="D57" s="19"/>
      <c r="E57" s="19"/>
      <c r="F57" s="29">
        <v>27</v>
      </c>
      <c r="G57" s="29">
        <v>27</v>
      </c>
      <c r="H57" s="27">
        <v>23</v>
      </c>
      <c r="I57" s="27">
        <v>23</v>
      </c>
      <c r="J57" s="28">
        <v>19</v>
      </c>
      <c r="K57" s="28">
        <v>19</v>
      </c>
      <c r="L57" s="30">
        <v>15</v>
      </c>
      <c r="M57" s="30">
        <v>15</v>
      </c>
      <c r="N57" s="31">
        <v>11</v>
      </c>
      <c r="O57" s="31">
        <v>11</v>
      </c>
      <c r="P57" s="26">
        <v>7</v>
      </c>
      <c r="Q57" s="26">
        <v>7</v>
      </c>
      <c r="R57" s="18">
        <v>3</v>
      </c>
      <c r="S57" s="18">
        <v>3</v>
      </c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I57" s="1"/>
      <c r="AJ57" s="2"/>
      <c r="AK57" s="5"/>
      <c r="AL57" s="1"/>
    </row>
    <row r="58" spans="1:38" ht="13.5" customHeight="1">
      <c r="A58" s="11"/>
      <c r="B58" s="15"/>
      <c r="C58" s="13"/>
      <c r="D58" s="19"/>
      <c r="E58" s="19"/>
      <c r="F58" s="29">
        <v>28</v>
      </c>
      <c r="G58" s="29">
        <v>28</v>
      </c>
      <c r="H58" s="27">
        <v>24</v>
      </c>
      <c r="I58" s="27">
        <v>24</v>
      </c>
      <c r="J58" s="28">
        <v>20</v>
      </c>
      <c r="K58" s="28">
        <v>20</v>
      </c>
      <c r="L58" s="30">
        <v>16</v>
      </c>
      <c r="M58" s="30">
        <v>16</v>
      </c>
      <c r="N58" s="31">
        <v>12</v>
      </c>
      <c r="O58" s="31">
        <v>12</v>
      </c>
      <c r="P58" s="26">
        <v>8</v>
      </c>
      <c r="Q58" s="26">
        <v>8</v>
      </c>
      <c r="R58" s="18">
        <v>4</v>
      </c>
      <c r="S58" s="18">
        <v>4</v>
      </c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I58" s="1"/>
      <c r="AJ58" s="2"/>
      <c r="AK58" s="5"/>
      <c r="AL58" s="1"/>
    </row>
    <row r="59" spans="1:38" ht="13.5" customHeight="1">
      <c r="A59" s="11"/>
      <c r="B59" s="15"/>
      <c r="C59" s="13"/>
      <c r="D59" s="25"/>
      <c r="E59" s="1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8" ht="13.5" customHeight="1">
      <c r="A60" s="11">
        <v>0</v>
      </c>
      <c r="B60" s="12"/>
      <c r="C60" s="13" t="s">
        <v>417</v>
      </c>
      <c r="D60" s="37" t="s">
        <v>443</v>
      </c>
      <c r="E60" s="19">
        <v>12</v>
      </c>
      <c r="F60" s="76" t="s">
        <v>385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8" ht="13.5" customHeight="1">
      <c r="A61" s="14" t="s">
        <v>444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8" ht="13.5" customHeight="1">
      <c r="A62" s="11">
        <v>0</v>
      </c>
      <c r="B62" s="12"/>
      <c r="C62" s="13" t="s">
        <v>445</v>
      </c>
      <c r="D62" s="21"/>
      <c r="E62" s="21">
        <v>240</v>
      </c>
      <c r="F62" s="76" t="s">
        <v>385</v>
      </c>
      <c r="G62" s="76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I62" s="1"/>
      <c r="AJ62" s="2"/>
      <c r="AK62" s="5"/>
      <c r="AL62" s="1"/>
    </row>
    <row r="63" spans="1:38" ht="13.5" customHeight="1">
      <c r="A63" s="10"/>
      <c r="B63" s="23"/>
      <c r="C63" s="6"/>
      <c r="D63" s="9"/>
      <c r="E63" s="9"/>
      <c r="AI63" s="1"/>
      <c r="AJ63" s="2"/>
      <c r="AK63" s="5"/>
      <c r="AL63" s="1"/>
    </row>
    <row r="64" spans="1:38" ht="15.75">
      <c r="A64" s="33" t="s">
        <v>446</v>
      </c>
      <c r="B64" s="33"/>
      <c r="C64" s="33"/>
      <c r="D64" s="33" t="s">
        <v>378</v>
      </c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ht="14.25" customHeight="1">
      <c r="A65" s="11">
        <v>0</v>
      </c>
      <c r="B65" s="15"/>
      <c r="C65" s="13" t="s">
        <v>383</v>
      </c>
      <c r="D65" s="37" t="s">
        <v>384</v>
      </c>
      <c r="E65" s="19">
        <v>24</v>
      </c>
      <c r="F65" s="76" t="s">
        <v>385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 ht="14.25" customHeight="1">
      <c r="A66" s="46"/>
      <c r="B66" s="44"/>
      <c r="C66" s="42"/>
      <c r="D66" s="40"/>
      <c r="E66" s="38"/>
      <c r="F66" s="670" t="s">
        <v>386</v>
      </c>
      <c r="G66" s="671"/>
      <c r="H66" s="670" t="s">
        <v>387</v>
      </c>
      <c r="I66" s="671"/>
      <c r="J66" s="670" t="s">
        <v>388</v>
      </c>
      <c r="K66" s="671"/>
      <c r="L66" s="670" t="s">
        <v>389</v>
      </c>
      <c r="M66" s="671"/>
      <c r="N66" s="670" t="s">
        <v>390</v>
      </c>
      <c r="O66" s="671"/>
      <c r="P66" s="670" t="s">
        <v>391</v>
      </c>
      <c r="Q66" s="671"/>
      <c r="R66" s="670" t="s">
        <v>392</v>
      </c>
      <c r="S66" s="671"/>
      <c r="T66" s="670" t="s">
        <v>393</v>
      </c>
      <c r="U66" s="671"/>
      <c r="V66" s="670" t="s">
        <v>394</v>
      </c>
      <c r="W66" s="671"/>
      <c r="X66" s="670" t="s">
        <v>395</v>
      </c>
      <c r="Y66" s="671"/>
      <c r="Z66" s="670" t="s">
        <v>396</v>
      </c>
      <c r="AA66" s="671"/>
      <c r="AB66" s="670" t="s">
        <v>397</v>
      </c>
      <c r="AC66" s="671"/>
      <c r="AD66" s="670" t="s">
        <v>418</v>
      </c>
      <c r="AE66" s="671"/>
      <c r="AF66" s="670" t="s">
        <v>419</v>
      </c>
      <c r="AG66" s="671"/>
    </row>
    <row r="67" spans="1:33" ht="14.25" customHeight="1">
      <c r="A67" s="47"/>
      <c r="B67" s="45"/>
      <c r="C67" s="43"/>
      <c r="D67" s="41"/>
      <c r="E67" s="39"/>
      <c r="F67" s="35" t="s">
        <v>447</v>
      </c>
      <c r="G67" s="36" t="s">
        <v>448</v>
      </c>
      <c r="H67" s="35" t="s">
        <v>449</v>
      </c>
      <c r="I67" s="36" t="s">
        <v>450</v>
      </c>
      <c r="J67" s="35" t="s">
        <v>451</v>
      </c>
      <c r="K67" s="36" t="s">
        <v>452</v>
      </c>
      <c r="L67" s="35" t="s">
        <v>453</v>
      </c>
      <c r="M67" s="36" t="s">
        <v>454</v>
      </c>
      <c r="N67" s="35" t="s">
        <v>455</v>
      </c>
      <c r="O67" s="36" t="s">
        <v>456</v>
      </c>
      <c r="P67" s="35" t="s">
        <v>457</v>
      </c>
      <c r="Q67" s="36" t="s">
        <v>458</v>
      </c>
      <c r="R67" s="35" t="s">
        <v>459</v>
      </c>
      <c r="S67" s="36" t="s">
        <v>460</v>
      </c>
      <c r="T67" s="35" t="s">
        <v>461</v>
      </c>
      <c r="U67" s="36" t="s">
        <v>462</v>
      </c>
      <c r="V67" s="35" t="s">
        <v>463</v>
      </c>
      <c r="W67" s="36" t="s">
        <v>464</v>
      </c>
      <c r="X67" s="35" t="s">
        <v>465</v>
      </c>
      <c r="Y67" s="36" t="s">
        <v>466</v>
      </c>
      <c r="Z67" s="35" t="s">
        <v>467</v>
      </c>
      <c r="AA67" s="36" t="s">
        <v>468</v>
      </c>
      <c r="AB67" s="35" t="s">
        <v>469</v>
      </c>
      <c r="AC67" s="36" t="s">
        <v>470</v>
      </c>
      <c r="AD67" s="35" t="s">
        <v>471</v>
      </c>
      <c r="AE67" s="36" t="s">
        <v>472</v>
      </c>
      <c r="AF67" s="35" t="s">
        <v>473</v>
      </c>
      <c r="AG67" s="36" t="s">
        <v>474</v>
      </c>
    </row>
    <row r="68" spans="1:33" ht="14.25" customHeight="1">
      <c r="A68" s="11">
        <v>8</v>
      </c>
      <c r="B68" s="15">
        <v>201</v>
      </c>
      <c r="C68" s="13" t="s">
        <v>475</v>
      </c>
      <c r="D68" s="25"/>
      <c r="E68" s="19">
        <v>12</v>
      </c>
      <c r="F68" s="18">
        <v>1</v>
      </c>
      <c r="G68" s="18">
        <v>4</v>
      </c>
      <c r="H68" s="18">
        <v>3</v>
      </c>
      <c r="I68" s="18">
        <v>2</v>
      </c>
      <c r="J68" s="29">
        <v>25</v>
      </c>
      <c r="K68" s="29">
        <v>28</v>
      </c>
      <c r="L68" s="29">
        <v>27</v>
      </c>
      <c r="M68" s="29">
        <v>26</v>
      </c>
      <c r="N68" s="27">
        <v>21</v>
      </c>
      <c r="O68" s="27">
        <v>24</v>
      </c>
      <c r="P68" s="27">
        <v>23</v>
      </c>
      <c r="Q68" s="27">
        <v>22</v>
      </c>
      <c r="R68" s="28">
        <v>17</v>
      </c>
      <c r="S68" s="28">
        <v>20</v>
      </c>
      <c r="T68" s="28">
        <v>19</v>
      </c>
      <c r="U68" s="28">
        <v>18</v>
      </c>
      <c r="V68" s="30">
        <v>13</v>
      </c>
      <c r="W68" s="30">
        <v>16</v>
      </c>
      <c r="X68" s="30">
        <v>15</v>
      </c>
      <c r="Y68" s="30">
        <v>14</v>
      </c>
      <c r="Z68" s="31">
        <v>9</v>
      </c>
      <c r="AA68" s="31">
        <v>12</v>
      </c>
      <c r="AB68" s="31">
        <v>11</v>
      </c>
      <c r="AC68" s="31">
        <v>10</v>
      </c>
      <c r="AD68" s="26">
        <v>5</v>
      </c>
      <c r="AE68" s="26">
        <v>8</v>
      </c>
      <c r="AF68" s="26">
        <v>7</v>
      </c>
      <c r="AG68" s="26">
        <v>6</v>
      </c>
    </row>
    <row r="69" spans="1:33" ht="14.25" customHeight="1">
      <c r="A69" s="11">
        <v>8</v>
      </c>
      <c r="B69" s="15">
        <v>201</v>
      </c>
      <c r="C69" s="13" t="s">
        <v>475</v>
      </c>
      <c r="D69" s="25"/>
      <c r="E69" s="19">
        <v>12</v>
      </c>
      <c r="F69" s="18">
        <v>2</v>
      </c>
      <c r="G69" s="18">
        <v>1</v>
      </c>
      <c r="H69" s="18">
        <v>4</v>
      </c>
      <c r="I69" s="18">
        <v>3</v>
      </c>
      <c r="J69" s="29">
        <v>26</v>
      </c>
      <c r="K69" s="29">
        <v>25</v>
      </c>
      <c r="L69" s="29">
        <v>28</v>
      </c>
      <c r="M69" s="29">
        <v>27</v>
      </c>
      <c r="N69" s="27">
        <v>22</v>
      </c>
      <c r="O69" s="27">
        <v>21</v>
      </c>
      <c r="P69" s="27">
        <v>24</v>
      </c>
      <c r="Q69" s="27">
        <v>23</v>
      </c>
      <c r="R69" s="28">
        <v>18</v>
      </c>
      <c r="S69" s="28">
        <v>17</v>
      </c>
      <c r="T69" s="28">
        <v>20</v>
      </c>
      <c r="U69" s="28">
        <v>19</v>
      </c>
      <c r="V69" s="30">
        <v>14</v>
      </c>
      <c r="W69" s="30">
        <v>13</v>
      </c>
      <c r="X69" s="30">
        <v>16</v>
      </c>
      <c r="Y69" s="30">
        <v>15</v>
      </c>
      <c r="Z69" s="31">
        <v>10</v>
      </c>
      <c r="AA69" s="31">
        <v>9</v>
      </c>
      <c r="AB69" s="31">
        <v>12</v>
      </c>
      <c r="AC69" s="31">
        <v>11</v>
      </c>
      <c r="AD69" s="26">
        <v>6</v>
      </c>
      <c r="AE69" s="26">
        <v>5</v>
      </c>
      <c r="AF69" s="26">
        <v>8</v>
      </c>
      <c r="AG69" s="26">
        <v>7</v>
      </c>
    </row>
    <row r="70" spans="1:33" ht="14.25" customHeight="1">
      <c r="A70" s="11">
        <v>8</v>
      </c>
      <c r="B70" s="15">
        <v>201</v>
      </c>
      <c r="C70" s="13" t="s">
        <v>475</v>
      </c>
      <c r="D70" s="25"/>
      <c r="E70" s="19">
        <v>12</v>
      </c>
      <c r="F70" s="18">
        <v>3</v>
      </c>
      <c r="G70" s="18">
        <v>2</v>
      </c>
      <c r="H70" s="18">
        <v>1</v>
      </c>
      <c r="I70" s="18">
        <v>4</v>
      </c>
      <c r="J70" s="29">
        <v>27</v>
      </c>
      <c r="K70" s="29">
        <v>26</v>
      </c>
      <c r="L70" s="29">
        <v>25</v>
      </c>
      <c r="M70" s="29">
        <v>28</v>
      </c>
      <c r="N70" s="27">
        <v>23</v>
      </c>
      <c r="O70" s="27">
        <v>22</v>
      </c>
      <c r="P70" s="27">
        <v>21</v>
      </c>
      <c r="Q70" s="27">
        <v>24</v>
      </c>
      <c r="R70" s="28">
        <v>19</v>
      </c>
      <c r="S70" s="28">
        <v>18</v>
      </c>
      <c r="T70" s="28">
        <v>17</v>
      </c>
      <c r="U70" s="28">
        <v>20</v>
      </c>
      <c r="V70" s="30">
        <v>15</v>
      </c>
      <c r="W70" s="30">
        <v>14</v>
      </c>
      <c r="X70" s="30">
        <v>13</v>
      </c>
      <c r="Y70" s="30">
        <v>16</v>
      </c>
      <c r="Z70" s="31">
        <v>11</v>
      </c>
      <c r="AA70" s="31">
        <v>10</v>
      </c>
      <c r="AB70" s="31">
        <v>9</v>
      </c>
      <c r="AC70" s="31">
        <v>12</v>
      </c>
      <c r="AD70" s="26">
        <v>7</v>
      </c>
      <c r="AE70" s="26">
        <v>6</v>
      </c>
      <c r="AF70" s="26">
        <v>5</v>
      </c>
      <c r="AG70" s="26">
        <v>8</v>
      </c>
    </row>
    <row r="71" spans="1:33" ht="14.25" customHeight="1">
      <c r="A71" s="11">
        <v>8</v>
      </c>
      <c r="B71" s="15">
        <v>201</v>
      </c>
      <c r="C71" s="49" t="s">
        <v>476</v>
      </c>
      <c r="D71" s="25"/>
      <c r="E71" s="19">
        <v>12</v>
      </c>
      <c r="F71" s="18">
        <v>4</v>
      </c>
      <c r="G71" s="18">
        <v>3</v>
      </c>
      <c r="H71" s="18">
        <v>2</v>
      </c>
      <c r="I71" s="18">
        <v>1</v>
      </c>
      <c r="J71" s="29">
        <v>28</v>
      </c>
      <c r="K71" s="29">
        <v>27</v>
      </c>
      <c r="L71" s="29">
        <v>26</v>
      </c>
      <c r="M71" s="29">
        <v>25</v>
      </c>
      <c r="N71" s="27">
        <v>24</v>
      </c>
      <c r="O71" s="27">
        <v>23</v>
      </c>
      <c r="P71" s="27">
        <v>22</v>
      </c>
      <c r="Q71" s="27">
        <v>21</v>
      </c>
      <c r="R71" s="28">
        <v>20</v>
      </c>
      <c r="S71" s="28">
        <v>19</v>
      </c>
      <c r="T71" s="28">
        <v>18</v>
      </c>
      <c r="U71" s="28">
        <v>17</v>
      </c>
      <c r="V71" s="30">
        <v>16</v>
      </c>
      <c r="W71" s="30">
        <v>15</v>
      </c>
      <c r="X71" s="30">
        <v>14</v>
      </c>
      <c r="Y71" s="30">
        <v>13</v>
      </c>
      <c r="Z71" s="31">
        <v>12</v>
      </c>
      <c r="AA71" s="31">
        <v>11</v>
      </c>
      <c r="AB71" s="31">
        <v>10</v>
      </c>
      <c r="AC71" s="31">
        <v>9</v>
      </c>
      <c r="AD71" s="26">
        <v>8</v>
      </c>
      <c r="AE71" s="26">
        <v>7</v>
      </c>
      <c r="AF71" s="26">
        <v>6</v>
      </c>
      <c r="AG71" s="26">
        <v>5</v>
      </c>
    </row>
    <row r="72" spans="1:33" ht="14.25" customHeight="1">
      <c r="A72" s="11"/>
      <c r="B72" s="15"/>
      <c r="C72" s="13"/>
      <c r="D72" s="25"/>
      <c r="E72" s="19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14.25" customHeight="1">
      <c r="A73" s="11">
        <v>1</v>
      </c>
      <c r="B73" s="15">
        <v>202</v>
      </c>
      <c r="C73" s="13" t="s">
        <v>477</v>
      </c>
      <c r="D73" s="25"/>
      <c r="E73" s="19">
        <v>12</v>
      </c>
      <c r="F73" s="26">
        <v>5</v>
      </c>
      <c r="G73" s="26">
        <v>8</v>
      </c>
      <c r="H73" s="26">
        <v>7</v>
      </c>
      <c r="I73" s="26">
        <v>6</v>
      </c>
      <c r="J73" s="18">
        <v>1</v>
      </c>
      <c r="K73" s="18">
        <v>4</v>
      </c>
      <c r="L73" s="18">
        <v>3</v>
      </c>
      <c r="M73" s="18">
        <v>2</v>
      </c>
      <c r="N73" s="29">
        <v>25</v>
      </c>
      <c r="O73" s="29">
        <v>28</v>
      </c>
      <c r="P73" s="29">
        <v>27</v>
      </c>
      <c r="Q73" s="29">
        <v>26</v>
      </c>
      <c r="R73" s="27">
        <v>21</v>
      </c>
      <c r="S73" s="27">
        <v>24</v>
      </c>
      <c r="T73" s="27">
        <v>23</v>
      </c>
      <c r="U73" s="27">
        <v>22</v>
      </c>
      <c r="V73" s="28">
        <v>17</v>
      </c>
      <c r="W73" s="28">
        <v>20</v>
      </c>
      <c r="X73" s="28">
        <v>19</v>
      </c>
      <c r="Y73" s="28">
        <v>18</v>
      </c>
      <c r="Z73" s="30">
        <v>13</v>
      </c>
      <c r="AA73" s="30">
        <v>16</v>
      </c>
      <c r="AB73" s="30">
        <v>15</v>
      </c>
      <c r="AC73" s="30">
        <v>14</v>
      </c>
      <c r="AD73" s="31">
        <v>9</v>
      </c>
      <c r="AE73" s="31">
        <v>12</v>
      </c>
      <c r="AF73" s="31">
        <v>11</v>
      </c>
      <c r="AG73" s="31">
        <v>10</v>
      </c>
    </row>
    <row r="74" spans="1:33" ht="14.25" customHeight="1">
      <c r="A74" s="11">
        <v>1</v>
      </c>
      <c r="B74" s="15">
        <v>202</v>
      </c>
      <c r="C74" s="13" t="s">
        <v>477</v>
      </c>
      <c r="D74" s="25"/>
      <c r="E74" s="19">
        <v>12</v>
      </c>
      <c r="F74" s="26">
        <v>6</v>
      </c>
      <c r="G74" s="26">
        <v>5</v>
      </c>
      <c r="H74" s="26">
        <v>8</v>
      </c>
      <c r="I74" s="26">
        <v>7</v>
      </c>
      <c r="J74" s="18">
        <v>2</v>
      </c>
      <c r="K74" s="18">
        <v>1</v>
      </c>
      <c r="L74" s="18">
        <v>4</v>
      </c>
      <c r="M74" s="18">
        <v>3</v>
      </c>
      <c r="N74" s="29">
        <v>26</v>
      </c>
      <c r="O74" s="29">
        <v>25</v>
      </c>
      <c r="P74" s="29">
        <v>28</v>
      </c>
      <c r="Q74" s="29">
        <v>27</v>
      </c>
      <c r="R74" s="27">
        <v>22</v>
      </c>
      <c r="S74" s="27">
        <v>21</v>
      </c>
      <c r="T74" s="27">
        <v>24</v>
      </c>
      <c r="U74" s="27">
        <v>23</v>
      </c>
      <c r="V74" s="28">
        <v>18</v>
      </c>
      <c r="W74" s="28">
        <v>17</v>
      </c>
      <c r="X74" s="28">
        <v>20</v>
      </c>
      <c r="Y74" s="28">
        <v>19</v>
      </c>
      <c r="Z74" s="30">
        <v>14</v>
      </c>
      <c r="AA74" s="30">
        <v>13</v>
      </c>
      <c r="AB74" s="30">
        <v>16</v>
      </c>
      <c r="AC74" s="30">
        <v>15</v>
      </c>
      <c r="AD74" s="31">
        <v>10</v>
      </c>
      <c r="AE74" s="31">
        <v>9</v>
      </c>
      <c r="AF74" s="31">
        <v>12</v>
      </c>
      <c r="AG74" s="31">
        <v>11</v>
      </c>
    </row>
    <row r="75" spans="1:33" ht="14.25" customHeight="1">
      <c r="A75" s="11">
        <v>1</v>
      </c>
      <c r="B75" s="15">
        <v>202</v>
      </c>
      <c r="C75" s="13" t="s">
        <v>477</v>
      </c>
      <c r="D75" s="25"/>
      <c r="E75" s="19">
        <v>12</v>
      </c>
      <c r="F75" s="26">
        <v>7</v>
      </c>
      <c r="G75" s="26">
        <v>6</v>
      </c>
      <c r="H75" s="26">
        <v>5</v>
      </c>
      <c r="I75" s="26">
        <v>8</v>
      </c>
      <c r="J75" s="18">
        <v>3</v>
      </c>
      <c r="K75" s="18">
        <v>2</v>
      </c>
      <c r="L75" s="18">
        <v>1</v>
      </c>
      <c r="M75" s="18">
        <v>4</v>
      </c>
      <c r="N75" s="29">
        <v>27</v>
      </c>
      <c r="O75" s="29">
        <v>26</v>
      </c>
      <c r="P75" s="29">
        <v>25</v>
      </c>
      <c r="Q75" s="29">
        <v>28</v>
      </c>
      <c r="R75" s="27">
        <v>23</v>
      </c>
      <c r="S75" s="27">
        <v>22</v>
      </c>
      <c r="T75" s="27">
        <v>21</v>
      </c>
      <c r="U75" s="27">
        <v>24</v>
      </c>
      <c r="V75" s="28">
        <v>19</v>
      </c>
      <c r="W75" s="28">
        <v>18</v>
      </c>
      <c r="X75" s="28">
        <v>17</v>
      </c>
      <c r="Y75" s="28">
        <v>20</v>
      </c>
      <c r="Z75" s="30">
        <v>15</v>
      </c>
      <c r="AA75" s="30">
        <v>14</v>
      </c>
      <c r="AB75" s="30">
        <v>13</v>
      </c>
      <c r="AC75" s="30">
        <v>16</v>
      </c>
      <c r="AD75" s="31">
        <v>11</v>
      </c>
      <c r="AE75" s="31">
        <v>10</v>
      </c>
      <c r="AF75" s="31">
        <v>9</v>
      </c>
      <c r="AG75" s="31">
        <v>12</v>
      </c>
    </row>
    <row r="76" spans="1:33" ht="14.25" customHeight="1">
      <c r="A76" s="11">
        <v>1</v>
      </c>
      <c r="B76" s="15">
        <v>202</v>
      </c>
      <c r="C76" s="13" t="s">
        <v>477</v>
      </c>
      <c r="D76" s="25"/>
      <c r="E76" s="19">
        <v>12</v>
      </c>
      <c r="F76" s="26">
        <v>8</v>
      </c>
      <c r="G76" s="26">
        <v>7</v>
      </c>
      <c r="H76" s="26">
        <v>6</v>
      </c>
      <c r="I76" s="26">
        <v>5</v>
      </c>
      <c r="J76" s="18">
        <v>4</v>
      </c>
      <c r="K76" s="18">
        <v>3</v>
      </c>
      <c r="L76" s="18">
        <v>2</v>
      </c>
      <c r="M76" s="18">
        <v>1</v>
      </c>
      <c r="N76" s="29">
        <v>28</v>
      </c>
      <c r="O76" s="29">
        <v>27</v>
      </c>
      <c r="P76" s="29">
        <v>26</v>
      </c>
      <c r="Q76" s="29">
        <v>25</v>
      </c>
      <c r="R76" s="27">
        <v>24</v>
      </c>
      <c r="S76" s="27">
        <v>23</v>
      </c>
      <c r="T76" s="27">
        <v>22</v>
      </c>
      <c r="U76" s="27">
        <v>21</v>
      </c>
      <c r="V76" s="28">
        <v>20</v>
      </c>
      <c r="W76" s="28">
        <v>19</v>
      </c>
      <c r="X76" s="28">
        <v>18</v>
      </c>
      <c r="Y76" s="28">
        <v>17</v>
      </c>
      <c r="Z76" s="30">
        <v>16</v>
      </c>
      <c r="AA76" s="30">
        <v>15</v>
      </c>
      <c r="AB76" s="30">
        <v>14</v>
      </c>
      <c r="AC76" s="30">
        <v>13</v>
      </c>
      <c r="AD76" s="31">
        <v>12</v>
      </c>
      <c r="AE76" s="31">
        <v>11</v>
      </c>
      <c r="AF76" s="31">
        <v>10</v>
      </c>
      <c r="AG76" s="31">
        <v>9</v>
      </c>
    </row>
    <row r="77" spans="1:33" ht="14.25" customHeight="1">
      <c r="A77" s="11"/>
      <c r="B77" s="15"/>
      <c r="C77" s="13"/>
      <c r="D77" s="25"/>
      <c r="E77" s="1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14.25" customHeight="1">
      <c r="A78" s="11">
        <v>1</v>
      </c>
      <c r="B78" s="15">
        <v>203</v>
      </c>
      <c r="C78" s="13" t="s">
        <v>440</v>
      </c>
      <c r="D78" s="25"/>
      <c r="E78" s="19">
        <v>12</v>
      </c>
      <c r="F78" s="31">
        <v>9</v>
      </c>
      <c r="G78" s="31">
        <v>12</v>
      </c>
      <c r="H78" s="31">
        <v>11</v>
      </c>
      <c r="I78" s="31">
        <v>10</v>
      </c>
      <c r="J78" s="26">
        <v>5</v>
      </c>
      <c r="K78" s="26">
        <v>8</v>
      </c>
      <c r="L78" s="26">
        <v>7</v>
      </c>
      <c r="M78" s="26">
        <v>6</v>
      </c>
      <c r="N78" s="18">
        <v>1</v>
      </c>
      <c r="O78" s="18">
        <v>4</v>
      </c>
      <c r="P78" s="18">
        <v>3</v>
      </c>
      <c r="Q78" s="18">
        <v>2</v>
      </c>
      <c r="R78" s="29">
        <v>25</v>
      </c>
      <c r="S78" s="29">
        <v>28</v>
      </c>
      <c r="T78" s="29">
        <v>27</v>
      </c>
      <c r="U78" s="29">
        <v>26</v>
      </c>
      <c r="V78" s="27">
        <v>21</v>
      </c>
      <c r="W78" s="27">
        <v>24</v>
      </c>
      <c r="X78" s="27">
        <v>23</v>
      </c>
      <c r="Y78" s="27">
        <v>22</v>
      </c>
      <c r="Z78" s="28">
        <v>17</v>
      </c>
      <c r="AA78" s="28">
        <v>20</v>
      </c>
      <c r="AB78" s="28">
        <v>19</v>
      </c>
      <c r="AC78" s="28">
        <v>18</v>
      </c>
      <c r="AD78" s="30">
        <v>13</v>
      </c>
      <c r="AE78" s="30">
        <v>16</v>
      </c>
      <c r="AF78" s="30">
        <v>15</v>
      </c>
      <c r="AG78" s="30">
        <v>14</v>
      </c>
    </row>
    <row r="79" spans="1:33" ht="14.25" customHeight="1">
      <c r="A79" s="11">
        <v>1</v>
      </c>
      <c r="B79" s="15">
        <v>203</v>
      </c>
      <c r="C79" s="13" t="s">
        <v>440</v>
      </c>
      <c r="D79" s="25"/>
      <c r="E79" s="19">
        <v>12</v>
      </c>
      <c r="F79" s="31">
        <v>10</v>
      </c>
      <c r="G79" s="31">
        <v>9</v>
      </c>
      <c r="H79" s="31">
        <v>12</v>
      </c>
      <c r="I79" s="31">
        <v>11</v>
      </c>
      <c r="J79" s="26">
        <v>6</v>
      </c>
      <c r="K79" s="26">
        <v>5</v>
      </c>
      <c r="L79" s="26">
        <v>8</v>
      </c>
      <c r="M79" s="26">
        <v>7</v>
      </c>
      <c r="N79" s="18">
        <v>2</v>
      </c>
      <c r="O79" s="18">
        <v>1</v>
      </c>
      <c r="P79" s="18">
        <v>4</v>
      </c>
      <c r="Q79" s="18">
        <v>3</v>
      </c>
      <c r="R79" s="29">
        <v>26</v>
      </c>
      <c r="S79" s="29">
        <v>25</v>
      </c>
      <c r="T79" s="29">
        <v>28</v>
      </c>
      <c r="U79" s="29">
        <v>27</v>
      </c>
      <c r="V79" s="27">
        <v>22</v>
      </c>
      <c r="W79" s="27">
        <v>21</v>
      </c>
      <c r="X79" s="27">
        <v>24</v>
      </c>
      <c r="Y79" s="27">
        <v>23</v>
      </c>
      <c r="Z79" s="28">
        <v>18</v>
      </c>
      <c r="AA79" s="28">
        <v>17</v>
      </c>
      <c r="AB79" s="28">
        <v>20</v>
      </c>
      <c r="AC79" s="28">
        <v>19</v>
      </c>
      <c r="AD79" s="30">
        <v>14</v>
      </c>
      <c r="AE79" s="30">
        <v>13</v>
      </c>
      <c r="AF79" s="30">
        <v>16</v>
      </c>
      <c r="AG79" s="30">
        <v>15</v>
      </c>
    </row>
    <row r="80" spans="1:33" ht="14.25" customHeight="1">
      <c r="A80" s="11">
        <v>1</v>
      </c>
      <c r="B80" s="15">
        <v>203</v>
      </c>
      <c r="C80" s="13" t="s">
        <v>440</v>
      </c>
      <c r="D80" s="25"/>
      <c r="E80" s="19">
        <v>12</v>
      </c>
      <c r="F80" s="31">
        <v>11</v>
      </c>
      <c r="G80" s="31">
        <v>10</v>
      </c>
      <c r="H80" s="31">
        <v>9</v>
      </c>
      <c r="I80" s="31">
        <v>12</v>
      </c>
      <c r="J80" s="26">
        <v>7</v>
      </c>
      <c r="K80" s="26">
        <v>6</v>
      </c>
      <c r="L80" s="26">
        <v>5</v>
      </c>
      <c r="M80" s="26">
        <v>8</v>
      </c>
      <c r="N80" s="18">
        <v>3</v>
      </c>
      <c r="O80" s="18">
        <v>2</v>
      </c>
      <c r="P80" s="18">
        <v>1</v>
      </c>
      <c r="Q80" s="18">
        <v>4</v>
      </c>
      <c r="R80" s="29">
        <v>27</v>
      </c>
      <c r="S80" s="29">
        <v>26</v>
      </c>
      <c r="T80" s="29">
        <v>25</v>
      </c>
      <c r="U80" s="29">
        <v>28</v>
      </c>
      <c r="V80" s="27">
        <v>23</v>
      </c>
      <c r="W80" s="27">
        <v>22</v>
      </c>
      <c r="X80" s="27">
        <v>21</v>
      </c>
      <c r="Y80" s="27">
        <v>24</v>
      </c>
      <c r="Z80" s="28">
        <v>19</v>
      </c>
      <c r="AA80" s="28">
        <v>18</v>
      </c>
      <c r="AB80" s="28">
        <v>17</v>
      </c>
      <c r="AC80" s="28">
        <v>20</v>
      </c>
      <c r="AD80" s="30">
        <v>15</v>
      </c>
      <c r="AE80" s="30">
        <v>14</v>
      </c>
      <c r="AF80" s="30">
        <v>13</v>
      </c>
      <c r="AG80" s="30">
        <v>16</v>
      </c>
    </row>
    <row r="81" spans="1:33" ht="14.25" customHeight="1">
      <c r="A81" s="11">
        <v>1</v>
      </c>
      <c r="B81" s="15">
        <v>203</v>
      </c>
      <c r="C81" s="13" t="s">
        <v>440</v>
      </c>
      <c r="D81" s="25"/>
      <c r="E81" s="19">
        <v>12</v>
      </c>
      <c r="F81" s="31">
        <v>12</v>
      </c>
      <c r="G81" s="31">
        <v>11</v>
      </c>
      <c r="H81" s="31">
        <v>10</v>
      </c>
      <c r="I81" s="31">
        <v>9</v>
      </c>
      <c r="J81" s="26">
        <v>8</v>
      </c>
      <c r="K81" s="26">
        <v>7</v>
      </c>
      <c r="L81" s="26">
        <v>6</v>
      </c>
      <c r="M81" s="26">
        <v>5</v>
      </c>
      <c r="N81" s="18">
        <v>4</v>
      </c>
      <c r="O81" s="18">
        <v>3</v>
      </c>
      <c r="P81" s="18">
        <v>2</v>
      </c>
      <c r="Q81" s="18">
        <v>1</v>
      </c>
      <c r="R81" s="29">
        <v>28</v>
      </c>
      <c r="S81" s="29">
        <v>27</v>
      </c>
      <c r="T81" s="29">
        <v>26</v>
      </c>
      <c r="U81" s="29">
        <v>25</v>
      </c>
      <c r="V81" s="27">
        <v>24</v>
      </c>
      <c r="W81" s="27">
        <v>23</v>
      </c>
      <c r="X81" s="27">
        <v>22</v>
      </c>
      <c r="Y81" s="27">
        <v>21</v>
      </c>
      <c r="Z81" s="28">
        <v>20</v>
      </c>
      <c r="AA81" s="28">
        <v>19</v>
      </c>
      <c r="AB81" s="28">
        <v>18</v>
      </c>
      <c r="AC81" s="28">
        <v>17</v>
      </c>
      <c r="AD81" s="30">
        <v>16</v>
      </c>
      <c r="AE81" s="30">
        <v>15</v>
      </c>
      <c r="AF81" s="30">
        <v>14</v>
      </c>
      <c r="AG81" s="30">
        <v>13</v>
      </c>
    </row>
    <row r="82" spans="1:33" ht="14.25" customHeight="1">
      <c r="A82" s="11"/>
      <c r="B82" s="15"/>
      <c r="C82" s="13"/>
      <c r="D82" s="25"/>
      <c r="E82" s="19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14.25" customHeight="1">
      <c r="A83" s="11">
        <v>1</v>
      </c>
      <c r="B83" s="15">
        <v>204</v>
      </c>
      <c r="C83" s="13" t="s">
        <v>441</v>
      </c>
      <c r="D83" s="25"/>
      <c r="E83" s="19">
        <v>12</v>
      </c>
      <c r="F83" s="30">
        <v>13</v>
      </c>
      <c r="G83" s="30">
        <v>16</v>
      </c>
      <c r="H83" s="30">
        <v>15</v>
      </c>
      <c r="I83" s="30">
        <v>14</v>
      </c>
      <c r="J83" s="31">
        <v>9</v>
      </c>
      <c r="K83" s="31">
        <v>12</v>
      </c>
      <c r="L83" s="31">
        <v>11</v>
      </c>
      <c r="M83" s="31">
        <v>10</v>
      </c>
      <c r="N83" s="26">
        <v>5</v>
      </c>
      <c r="O83" s="26">
        <v>8</v>
      </c>
      <c r="P83" s="26">
        <v>7</v>
      </c>
      <c r="Q83" s="26">
        <v>6</v>
      </c>
      <c r="R83" s="18">
        <v>1</v>
      </c>
      <c r="S83" s="18">
        <v>4</v>
      </c>
      <c r="T83" s="18">
        <v>3</v>
      </c>
      <c r="U83" s="18">
        <v>2</v>
      </c>
      <c r="V83" s="29">
        <v>25</v>
      </c>
      <c r="W83" s="29">
        <v>28</v>
      </c>
      <c r="X83" s="29">
        <v>27</v>
      </c>
      <c r="Y83" s="29">
        <v>26</v>
      </c>
      <c r="Z83" s="27">
        <v>21</v>
      </c>
      <c r="AA83" s="27">
        <v>24</v>
      </c>
      <c r="AB83" s="27">
        <v>23</v>
      </c>
      <c r="AC83" s="27">
        <v>22</v>
      </c>
      <c r="AD83" s="28">
        <v>17</v>
      </c>
      <c r="AE83" s="28">
        <v>20</v>
      </c>
      <c r="AF83" s="28">
        <v>19</v>
      </c>
      <c r="AG83" s="28">
        <v>18</v>
      </c>
    </row>
    <row r="84" spans="1:33" ht="14.25" customHeight="1">
      <c r="A84" s="11">
        <v>1</v>
      </c>
      <c r="B84" s="15">
        <v>204</v>
      </c>
      <c r="C84" s="13" t="s">
        <v>441</v>
      </c>
      <c r="D84" s="25"/>
      <c r="E84" s="19">
        <v>12</v>
      </c>
      <c r="F84" s="30">
        <v>14</v>
      </c>
      <c r="G84" s="30">
        <v>13</v>
      </c>
      <c r="H84" s="30">
        <v>16</v>
      </c>
      <c r="I84" s="30">
        <v>15</v>
      </c>
      <c r="J84" s="31">
        <v>10</v>
      </c>
      <c r="K84" s="31">
        <v>9</v>
      </c>
      <c r="L84" s="31">
        <v>12</v>
      </c>
      <c r="M84" s="31">
        <v>11</v>
      </c>
      <c r="N84" s="26">
        <v>6</v>
      </c>
      <c r="O84" s="26">
        <v>5</v>
      </c>
      <c r="P84" s="26">
        <v>8</v>
      </c>
      <c r="Q84" s="26">
        <v>7</v>
      </c>
      <c r="R84" s="18">
        <v>2</v>
      </c>
      <c r="S84" s="18">
        <v>1</v>
      </c>
      <c r="T84" s="18">
        <v>4</v>
      </c>
      <c r="U84" s="18">
        <v>3</v>
      </c>
      <c r="V84" s="29">
        <v>26</v>
      </c>
      <c r="W84" s="29">
        <v>25</v>
      </c>
      <c r="X84" s="29">
        <v>28</v>
      </c>
      <c r="Y84" s="29">
        <v>27</v>
      </c>
      <c r="Z84" s="27">
        <v>22</v>
      </c>
      <c r="AA84" s="27">
        <v>21</v>
      </c>
      <c r="AB84" s="27">
        <v>24</v>
      </c>
      <c r="AC84" s="27">
        <v>23</v>
      </c>
      <c r="AD84" s="28">
        <v>18</v>
      </c>
      <c r="AE84" s="28">
        <v>17</v>
      </c>
      <c r="AF84" s="28">
        <v>20</v>
      </c>
      <c r="AG84" s="28">
        <v>19</v>
      </c>
    </row>
    <row r="85" spans="1:33" ht="14.25" customHeight="1">
      <c r="A85" s="11">
        <v>1</v>
      </c>
      <c r="B85" s="15">
        <v>204</v>
      </c>
      <c r="C85" s="13" t="s">
        <v>441</v>
      </c>
      <c r="D85" s="25"/>
      <c r="E85" s="19">
        <v>12</v>
      </c>
      <c r="F85" s="30">
        <v>15</v>
      </c>
      <c r="G85" s="30">
        <v>14</v>
      </c>
      <c r="H85" s="30">
        <v>13</v>
      </c>
      <c r="I85" s="30">
        <v>16</v>
      </c>
      <c r="J85" s="31">
        <v>11</v>
      </c>
      <c r="K85" s="31">
        <v>10</v>
      </c>
      <c r="L85" s="31">
        <v>9</v>
      </c>
      <c r="M85" s="31">
        <v>12</v>
      </c>
      <c r="N85" s="26">
        <v>7</v>
      </c>
      <c r="O85" s="26">
        <v>6</v>
      </c>
      <c r="P85" s="26">
        <v>5</v>
      </c>
      <c r="Q85" s="26">
        <v>8</v>
      </c>
      <c r="R85" s="18">
        <v>3</v>
      </c>
      <c r="S85" s="18">
        <v>2</v>
      </c>
      <c r="T85" s="18">
        <v>1</v>
      </c>
      <c r="U85" s="18">
        <v>4</v>
      </c>
      <c r="V85" s="29">
        <v>27</v>
      </c>
      <c r="W85" s="29">
        <v>26</v>
      </c>
      <c r="X85" s="29">
        <v>25</v>
      </c>
      <c r="Y85" s="29">
        <v>28</v>
      </c>
      <c r="Z85" s="27">
        <v>23</v>
      </c>
      <c r="AA85" s="27">
        <v>22</v>
      </c>
      <c r="AB85" s="27">
        <v>21</v>
      </c>
      <c r="AC85" s="27">
        <v>24</v>
      </c>
      <c r="AD85" s="28">
        <v>19</v>
      </c>
      <c r="AE85" s="28">
        <v>18</v>
      </c>
      <c r="AF85" s="28">
        <v>17</v>
      </c>
      <c r="AG85" s="28">
        <v>20</v>
      </c>
    </row>
    <row r="86" spans="1:33" ht="14.25" customHeight="1">
      <c r="A86" s="11">
        <v>1</v>
      </c>
      <c r="B86" s="15">
        <v>204</v>
      </c>
      <c r="C86" s="13" t="s">
        <v>441</v>
      </c>
      <c r="D86" s="25"/>
      <c r="E86" s="19">
        <v>12</v>
      </c>
      <c r="F86" s="30">
        <v>16</v>
      </c>
      <c r="G86" s="30">
        <v>15</v>
      </c>
      <c r="H86" s="30">
        <v>14</v>
      </c>
      <c r="I86" s="30">
        <v>13</v>
      </c>
      <c r="J86" s="31">
        <v>12</v>
      </c>
      <c r="K86" s="31">
        <v>11</v>
      </c>
      <c r="L86" s="31">
        <v>10</v>
      </c>
      <c r="M86" s="31">
        <v>9</v>
      </c>
      <c r="N86" s="26">
        <v>8</v>
      </c>
      <c r="O86" s="26">
        <v>7</v>
      </c>
      <c r="P86" s="26">
        <v>6</v>
      </c>
      <c r="Q86" s="26">
        <v>5</v>
      </c>
      <c r="R86" s="18">
        <v>4</v>
      </c>
      <c r="S86" s="18">
        <v>3</v>
      </c>
      <c r="T86" s="18">
        <v>2</v>
      </c>
      <c r="U86" s="18">
        <v>1</v>
      </c>
      <c r="V86" s="29">
        <v>28</v>
      </c>
      <c r="W86" s="29">
        <v>27</v>
      </c>
      <c r="X86" s="29">
        <v>26</v>
      </c>
      <c r="Y86" s="29">
        <v>25</v>
      </c>
      <c r="Z86" s="27">
        <v>24</v>
      </c>
      <c r="AA86" s="27">
        <v>23</v>
      </c>
      <c r="AB86" s="27">
        <v>22</v>
      </c>
      <c r="AC86" s="27">
        <v>21</v>
      </c>
      <c r="AD86" s="28">
        <v>20</v>
      </c>
      <c r="AE86" s="28">
        <v>19</v>
      </c>
      <c r="AF86" s="28">
        <v>18</v>
      </c>
      <c r="AG86" s="28">
        <v>17</v>
      </c>
    </row>
    <row r="87" spans="1:33" ht="14.25" customHeight="1">
      <c r="A87" s="11"/>
      <c r="B87" s="15"/>
      <c r="C87" s="13"/>
      <c r="D87" s="25"/>
      <c r="E87" s="19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14.25" customHeight="1">
      <c r="A88" s="11">
        <v>1</v>
      </c>
      <c r="B88" s="15">
        <v>205</v>
      </c>
      <c r="C88" s="13" t="s">
        <v>478</v>
      </c>
      <c r="D88" s="25"/>
      <c r="E88" s="19">
        <v>12</v>
      </c>
      <c r="F88" s="28">
        <v>17</v>
      </c>
      <c r="G88" s="28">
        <v>20</v>
      </c>
      <c r="H88" s="28">
        <v>19</v>
      </c>
      <c r="I88" s="28">
        <v>18</v>
      </c>
      <c r="J88" s="30">
        <v>13</v>
      </c>
      <c r="K88" s="30">
        <v>16</v>
      </c>
      <c r="L88" s="30">
        <v>15</v>
      </c>
      <c r="M88" s="30">
        <v>14</v>
      </c>
      <c r="N88" s="31">
        <v>9</v>
      </c>
      <c r="O88" s="31">
        <v>12</v>
      </c>
      <c r="P88" s="31">
        <v>11</v>
      </c>
      <c r="Q88" s="31">
        <v>10</v>
      </c>
      <c r="R88" s="26">
        <v>5</v>
      </c>
      <c r="S88" s="26">
        <v>8</v>
      </c>
      <c r="T88" s="26">
        <v>7</v>
      </c>
      <c r="U88" s="26">
        <v>6</v>
      </c>
      <c r="V88" s="18">
        <v>1</v>
      </c>
      <c r="W88" s="18">
        <v>4</v>
      </c>
      <c r="X88" s="18">
        <v>3</v>
      </c>
      <c r="Y88" s="18">
        <v>2</v>
      </c>
      <c r="Z88" s="29">
        <v>25</v>
      </c>
      <c r="AA88" s="29">
        <v>28</v>
      </c>
      <c r="AB88" s="29">
        <v>27</v>
      </c>
      <c r="AC88" s="29">
        <v>26</v>
      </c>
      <c r="AD88" s="27">
        <v>21</v>
      </c>
      <c r="AE88" s="27">
        <v>24</v>
      </c>
      <c r="AF88" s="27">
        <v>23</v>
      </c>
      <c r="AG88" s="27">
        <v>22</v>
      </c>
    </row>
    <row r="89" spans="1:33" ht="14.25" customHeight="1">
      <c r="A89" s="11">
        <v>1</v>
      </c>
      <c r="B89" s="15">
        <v>205</v>
      </c>
      <c r="C89" s="13" t="s">
        <v>478</v>
      </c>
      <c r="D89" s="25"/>
      <c r="E89" s="19">
        <v>12</v>
      </c>
      <c r="F89" s="28">
        <v>18</v>
      </c>
      <c r="G89" s="28">
        <v>17</v>
      </c>
      <c r="H89" s="28">
        <v>20</v>
      </c>
      <c r="I89" s="28">
        <v>19</v>
      </c>
      <c r="J89" s="30">
        <v>14</v>
      </c>
      <c r="K89" s="30">
        <v>13</v>
      </c>
      <c r="L89" s="30">
        <v>16</v>
      </c>
      <c r="M89" s="30">
        <v>15</v>
      </c>
      <c r="N89" s="31">
        <v>10</v>
      </c>
      <c r="O89" s="31">
        <v>9</v>
      </c>
      <c r="P89" s="31">
        <v>12</v>
      </c>
      <c r="Q89" s="31">
        <v>11</v>
      </c>
      <c r="R89" s="26">
        <v>6</v>
      </c>
      <c r="S89" s="26">
        <v>5</v>
      </c>
      <c r="T89" s="26">
        <v>8</v>
      </c>
      <c r="U89" s="26">
        <v>7</v>
      </c>
      <c r="V89" s="18">
        <v>2</v>
      </c>
      <c r="W89" s="18">
        <v>1</v>
      </c>
      <c r="X89" s="18">
        <v>4</v>
      </c>
      <c r="Y89" s="18">
        <v>3</v>
      </c>
      <c r="Z89" s="29">
        <v>26</v>
      </c>
      <c r="AA89" s="29">
        <v>25</v>
      </c>
      <c r="AB89" s="29">
        <v>28</v>
      </c>
      <c r="AC89" s="29">
        <v>27</v>
      </c>
      <c r="AD89" s="27">
        <v>22</v>
      </c>
      <c r="AE89" s="27">
        <v>21</v>
      </c>
      <c r="AF89" s="27">
        <v>24</v>
      </c>
      <c r="AG89" s="27">
        <v>23</v>
      </c>
    </row>
    <row r="90" spans="1:33" ht="14.25" customHeight="1">
      <c r="A90" s="11">
        <v>1</v>
      </c>
      <c r="B90" s="15">
        <v>205</v>
      </c>
      <c r="C90" s="13" t="s">
        <v>478</v>
      </c>
      <c r="D90" s="25"/>
      <c r="E90" s="19">
        <v>12</v>
      </c>
      <c r="F90" s="28">
        <v>19</v>
      </c>
      <c r="G90" s="28">
        <v>18</v>
      </c>
      <c r="H90" s="28">
        <v>17</v>
      </c>
      <c r="I90" s="28">
        <v>20</v>
      </c>
      <c r="J90" s="30">
        <v>15</v>
      </c>
      <c r="K90" s="30">
        <v>14</v>
      </c>
      <c r="L90" s="30">
        <v>13</v>
      </c>
      <c r="M90" s="30">
        <v>16</v>
      </c>
      <c r="N90" s="31">
        <v>11</v>
      </c>
      <c r="O90" s="31">
        <v>10</v>
      </c>
      <c r="P90" s="31">
        <v>9</v>
      </c>
      <c r="Q90" s="31">
        <v>12</v>
      </c>
      <c r="R90" s="26">
        <v>7</v>
      </c>
      <c r="S90" s="26">
        <v>6</v>
      </c>
      <c r="T90" s="26">
        <v>5</v>
      </c>
      <c r="U90" s="26">
        <v>8</v>
      </c>
      <c r="V90" s="18">
        <v>3</v>
      </c>
      <c r="W90" s="18">
        <v>2</v>
      </c>
      <c r="X90" s="18">
        <v>1</v>
      </c>
      <c r="Y90" s="18">
        <v>4</v>
      </c>
      <c r="Z90" s="29">
        <v>27</v>
      </c>
      <c r="AA90" s="29">
        <v>26</v>
      </c>
      <c r="AB90" s="29">
        <v>25</v>
      </c>
      <c r="AC90" s="29">
        <v>28</v>
      </c>
      <c r="AD90" s="27">
        <v>23</v>
      </c>
      <c r="AE90" s="27">
        <v>22</v>
      </c>
      <c r="AF90" s="27">
        <v>21</v>
      </c>
      <c r="AG90" s="27">
        <v>24</v>
      </c>
    </row>
    <row r="91" spans="1:33" ht="14.25" customHeight="1">
      <c r="A91" s="11">
        <v>1</v>
      </c>
      <c r="B91" s="15">
        <v>205</v>
      </c>
      <c r="C91" s="13" t="s">
        <v>478</v>
      </c>
      <c r="D91" s="25"/>
      <c r="E91" s="19">
        <v>12</v>
      </c>
      <c r="F91" s="28">
        <v>20</v>
      </c>
      <c r="G91" s="28">
        <v>19</v>
      </c>
      <c r="H91" s="28">
        <v>18</v>
      </c>
      <c r="I91" s="28">
        <v>17</v>
      </c>
      <c r="J91" s="30">
        <v>16</v>
      </c>
      <c r="K91" s="30">
        <v>15</v>
      </c>
      <c r="L91" s="30">
        <v>14</v>
      </c>
      <c r="M91" s="30">
        <v>13</v>
      </c>
      <c r="N91" s="31">
        <v>12</v>
      </c>
      <c r="O91" s="31">
        <v>11</v>
      </c>
      <c r="P91" s="31">
        <v>10</v>
      </c>
      <c r="Q91" s="31">
        <v>9</v>
      </c>
      <c r="R91" s="26">
        <v>8</v>
      </c>
      <c r="S91" s="26">
        <v>7</v>
      </c>
      <c r="T91" s="26">
        <v>6</v>
      </c>
      <c r="U91" s="26">
        <v>5</v>
      </c>
      <c r="V91" s="18">
        <v>4</v>
      </c>
      <c r="W91" s="18">
        <v>3</v>
      </c>
      <c r="X91" s="18">
        <v>2</v>
      </c>
      <c r="Y91" s="18">
        <v>1</v>
      </c>
      <c r="Z91" s="29">
        <v>28</v>
      </c>
      <c r="AA91" s="29">
        <v>27</v>
      </c>
      <c r="AB91" s="29">
        <v>26</v>
      </c>
      <c r="AC91" s="29">
        <v>25</v>
      </c>
      <c r="AD91" s="27">
        <v>24</v>
      </c>
      <c r="AE91" s="27">
        <v>23</v>
      </c>
      <c r="AF91" s="27">
        <v>22</v>
      </c>
      <c r="AG91" s="27">
        <v>21</v>
      </c>
    </row>
    <row r="92" spans="1:33" ht="14.25" customHeight="1">
      <c r="A92" s="11"/>
      <c r="B92" s="15"/>
      <c r="C92" s="13"/>
      <c r="D92" s="25"/>
      <c r="E92" s="19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ht="14.25" customHeight="1">
      <c r="A93" s="11">
        <v>3</v>
      </c>
      <c r="B93" s="15">
        <v>702</v>
      </c>
      <c r="C93" s="13" t="s">
        <v>479</v>
      </c>
      <c r="D93" s="25"/>
      <c r="E93" s="19">
        <v>12</v>
      </c>
      <c r="F93" s="27">
        <v>21</v>
      </c>
      <c r="G93" s="27">
        <v>24</v>
      </c>
      <c r="H93" s="27">
        <v>23</v>
      </c>
      <c r="I93" s="27">
        <v>22</v>
      </c>
      <c r="J93" s="28">
        <v>17</v>
      </c>
      <c r="K93" s="28">
        <v>20</v>
      </c>
      <c r="L93" s="28">
        <v>19</v>
      </c>
      <c r="M93" s="28">
        <v>18</v>
      </c>
      <c r="N93" s="30">
        <v>13</v>
      </c>
      <c r="O93" s="30">
        <v>16</v>
      </c>
      <c r="P93" s="30">
        <v>15</v>
      </c>
      <c r="Q93" s="30">
        <v>14</v>
      </c>
      <c r="R93" s="31">
        <v>9</v>
      </c>
      <c r="S93" s="31">
        <v>12</v>
      </c>
      <c r="T93" s="31">
        <v>11</v>
      </c>
      <c r="U93" s="31">
        <v>10</v>
      </c>
      <c r="V93" s="26">
        <v>5</v>
      </c>
      <c r="W93" s="26">
        <v>8</v>
      </c>
      <c r="X93" s="26">
        <v>7</v>
      </c>
      <c r="Y93" s="26">
        <v>6</v>
      </c>
      <c r="Z93" s="18">
        <v>1</v>
      </c>
      <c r="AA93" s="18">
        <v>4</v>
      </c>
      <c r="AB93" s="18">
        <v>3</v>
      </c>
      <c r="AC93" s="18">
        <v>2</v>
      </c>
      <c r="AD93" s="29">
        <v>25</v>
      </c>
      <c r="AE93" s="29">
        <v>28</v>
      </c>
      <c r="AF93" s="29">
        <v>27</v>
      </c>
      <c r="AG93" s="29">
        <v>26</v>
      </c>
    </row>
    <row r="94" spans="1:33" ht="14.25" customHeight="1">
      <c r="A94" s="11">
        <v>3</v>
      </c>
      <c r="B94" s="15">
        <v>702</v>
      </c>
      <c r="C94" s="13" t="s">
        <v>479</v>
      </c>
      <c r="D94" s="25"/>
      <c r="E94" s="19">
        <v>12</v>
      </c>
      <c r="F94" s="27">
        <v>22</v>
      </c>
      <c r="G94" s="27">
        <v>21</v>
      </c>
      <c r="H94" s="27">
        <v>24</v>
      </c>
      <c r="I94" s="27">
        <v>23</v>
      </c>
      <c r="J94" s="28">
        <v>18</v>
      </c>
      <c r="K94" s="28">
        <v>17</v>
      </c>
      <c r="L94" s="28">
        <v>20</v>
      </c>
      <c r="M94" s="28">
        <v>19</v>
      </c>
      <c r="N94" s="30">
        <v>14</v>
      </c>
      <c r="O94" s="30">
        <v>13</v>
      </c>
      <c r="P94" s="30">
        <v>16</v>
      </c>
      <c r="Q94" s="30">
        <v>15</v>
      </c>
      <c r="R94" s="31">
        <v>10</v>
      </c>
      <c r="S94" s="31">
        <v>9</v>
      </c>
      <c r="T94" s="31">
        <v>12</v>
      </c>
      <c r="U94" s="31">
        <v>11</v>
      </c>
      <c r="V94" s="26">
        <v>6</v>
      </c>
      <c r="W94" s="26">
        <v>5</v>
      </c>
      <c r="X94" s="26">
        <v>8</v>
      </c>
      <c r="Y94" s="26">
        <v>7</v>
      </c>
      <c r="Z94" s="18">
        <v>2</v>
      </c>
      <c r="AA94" s="18">
        <v>1</v>
      </c>
      <c r="AB94" s="18">
        <v>4</v>
      </c>
      <c r="AC94" s="18">
        <v>3</v>
      </c>
      <c r="AD94" s="29">
        <v>26</v>
      </c>
      <c r="AE94" s="29">
        <v>25</v>
      </c>
      <c r="AF94" s="29">
        <v>28</v>
      </c>
      <c r="AG94" s="29">
        <v>27</v>
      </c>
    </row>
    <row r="95" spans="1:33" ht="14.25" customHeight="1">
      <c r="A95" s="11">
        <v>3</v>
      </c>
      <c r="B95" s="15">
        <v>702</v>
      </c>
      <c r="C95" s="13" t="s">
        <v>479</v>
      </c>
      <c r="D95" s="25"/>
      <c r="E95" s="19">
        <v>12</v>
      </c>
      <c r="F95" s="27">
        <v>23</v>
      </c>
      <c r="G95" s="27">
        <v>22</v>
      </c>
      <c r="H95" s="27">
        <v>21</v>
      </c>
      <c r="I95" s="27">
        <v>24</v>
      </c>
      <c r="J95" s="28">
        <v>19</v>
      </c>
      <c r="K95" s="28">
        <v>18</v>
      </c>
      <c r="L95" s="28">
        <v>17</v>
      </c>
      <c r="M95" s="28">
        <v>20</v>
      </c>
      <c r="N95" s="30">
        <v>15</v>
      </c>
      <c r="O95" s="30">
        <v>14</v>
      </c>
      <c r="P95" s="30">
        <v>13</v>
      </c>
      <c r="Q95" s="30">
        <v>16</v>
      </c>
      <c r="R95" s="31">
        <v>11</v>
      </c>
      <c r="S95" s="31">
        <v>10</v>
      </c>
      <c r="T95" s="31">
        <v>9</v>
      </c>
      <c r="U95" s="31">
        <v>12</v>
      </c>
      <c r="V95" s="26">
        <v>7</v>
      </c>
      <c r="W95" s="26">
        <v>6</v>
      </c>
      <c r="X95" s="26">
        <v>5</v>
      </c>
      <c r="Y95" s="26">
        <v>8</v>
      </c>
      <c r="Z95" s="18">
        <v>3</v>
      </c>
      <c r="AA95" s="18">
        <v>2</v>
      </c>
      <c r="AB95" s="18">
        <v>1</v>
      </c>
      <c r="AC95" s="18">
        <v>4</v>
      </c>
      <c r="AD95" s="29">
        <v>27</v>
      </c>
      <c r="AE95" s="29">
        <v>26</v>
      </c>
      <c r="AF95" s="29">
        <v>25</v>
      </c>
      <c r="AG95" s="29">
        <v>28</v>
      </c>
    </row>
    <row r="96" spans="1:33" ht="14.25" customHeight="1">
      <c r="A96" s="11">
        <v>3</v>
      </c>
      <c r="B96" s="15">
        <v>702</v>
      </c>
      <c r="C96" s="13" t="s">
        <v>479</v>
      </c>
      <c r="D96" s="25"/>
      <c r="E96" s="19">
        <v>12</v>
      </c>
      <c r="F96" s="27">
        <v>24</v>
      </c>
      <c r="G96" s="27">
        <v>23</v>
      </c>
      <c r="H96" s="27">
        <v>22</v>
      </c>
      <c r="I96" s="27">
        <v>21</v>
      </c>
      <c r="J96" s="28">
        <v>20</v>
      </c>
      <c r="K96" s="28">
        <v>19</v>
      </c>
      <c r="L96" s="28">
        <v>18</v>
      </c>
      <c r="M96" s="28">
        <v>17</v>
      </c>
      <c r="N96" s="30">
        <v>16</v>
      </c>
      <c r="O96" s="30">
        <v>15</v>
      </c>
      <c r="P96" s="30">
        <v>14</v>
      </c>
      <c r="Q96" s="30">
        <v>13</v>
      </c>
      <c r="R96" s="31">
        <v>12</v>
      </c>
      <c r="S96" s="31">
        <v>11</v>
      </c>
      <c r="T96" s="31">
        <v>10</v>
      </c>
      <c r="U96" s="31">
        <v>9</v>
      </c>
      <c r="V96" s="26">
        <v>8</v>
      </c>
      <c r="W96" s="26">
        <v>7</v>
      </c>
      <c r="X96" s="26">
        <v>6</v>
      </c>
      <c r="Y96" s="26">
        <v>5</v>
      </c>
      <c r="Z96" s="18">
        <v>4</v>
      </c>
      <c r="AA96" s="18">
        <v>3</v>
      </c>
      <c r="AB96" s="18">
        <v>2</v>
      </c>
      <c r="AC96" s="18">
        <v>1</v>
      </c>
      <c r="AD96" s="29">
        <v>28</v>
      </c>
      <c r="AE96" s="29">
        <v>27</v>
      </c>
      <c r="AF96" s="29">
        <v>26</v>
      </c>
      <c r="AG96" s="29">
        <v>25</v>
      </c>
    </row>
    <row r="97" spans="1:33" ht="14.25" customHeight="1">
      <c r="A97" s="11"/>
      <c r="B97" s="15"/>
      <c r="C97" s="13"/>
      <c r="D97" s="25"/>
      <c r="E97" s="1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14.25" customHeight="1">
      <c r="A98" s="11">
        <v>4</v>
      </c>
      <c r="B98" s="15">
        <v>701</v>
      </c>
      <c r="C98" s="13" t="s">
        <v>439</v>
      </c>
      <c r="D98" s="25"/>
      <c r="E98" s="19">
        <v>12</v>
      </c>
      <c r="F98" s="29">
        <v>25</v>
      </c>
      <c r="G98" s="29">
        <v>28</v>
      </c>
      <c r="H98" s="29">
        <v>27</v>
      </c>
      <c r="I98" s="29">
        <v>26</v>
      </c>
      <c r="J98" s="27">
        <v>21</v>
      </c>
      <c r="K98" s="27">
        <v>24</v>
      </c>
      <c r="L98" s="27">
        <v>23</v>
      </c>
      <c r="M98" s="27">
        <v>22</v>
      </c>
      <c r="N98" s="28">
        <v>17</v>
      </c>
      <c r="O98" s="28">
        <v>20</v>
      </c>
      <c r="P98" s="28">
        <v>19</v>
      </c>
      <c r="Q98" s="28">
        <v>18</v>
      </c>
      <c r="R98" s="30">
        <v>13</v>
      </c>
      <c r="S98" s="30">
        <v>16</v>
      </c>
      <c r="T98" s="30">
        <v>15</v>
      </c>
      <c r="U98" s="30">
        <v>14</v>
      </c>
      <c r="V98" s="31">
        <v>9</v>
      </c>
      <c r="W98" s="31">
        <v>12</v>
      </c>
      <c r="X98" s="31">
        <v>11</v>
      </c>
      <c r="Y98" s="31">
        <v>10</v>
      </c>
      <c r="Z98" s="26">
        <v>5</v>
      </c>
      <c r="AA98" s="26">
        <v>8</v>
      </c>
      <c r="AB98" s="26">
        <v>7</v>
      </c>
      <c r="AC98" s="26">
        <v>6</v>
      </c>
      <c r="AD98" s="18">
        <v>1</v>
      </c>
      <c r="AE98" s="18">
        <v>4</v>
      </c>
      <c r="AF98" s="18">
        <v>3</v>
      </c>
      <c r="AG98" s="18">
        <v>2</v>
      </c>
    </row>
    <row r="99" spans="1:33" ht="14.25" customHeight="1">
      <c r="A99" s="11">
        <v>4</v>
      </c>
      <c r="B99" s="15">
        <v>701</v>
      </c>
      <c r="C99" s="13" t="s">
        <v>439</v>
      </c>
      <c r="D99" s="25"/>
      <c r="E99" s="19">
        <v>12</v>
      </c>
      <c r="F99" s="29">
        <v>26</v>
      </c>
      <c r="G99" s="29">
        <v>25</v>
      </c>
      <c r="H99" s="29">
        <v>28</v>
      </c>
      <c r="I99" s="29">
        <v>27</v>
      </c>
      <c r="J99" s="27">
        <v>22</v>
      </c>
      <c r="K99" s="27">
        <v>21</v>
      </c>
      <c r="L99" s="27">
        <v>24</v>
      </c>
      <c r="M99" s="27">
        <v>23</v>
      </c>
      <c r="N99" s="28">
        <v>18</v>
      </c>
      <c r="O99" s="28">
        <v>17</v>
      </c>
      <c r="P99" s="28">
        <v>20</v>
      </c>
      <c r="Q99" s="28">
        <v>19</v>
      </c>
      <c r="R99" s="30">
        <v>14</v>
      </c>
      <c r="S99" s="30">
        <v>13</v>
      </c>
      <c r="T99" s="30">
        <v>16</v>
      </c>
      <c r="U99" s="30">
        <v>15</v>
      </c>
      <c r="V99" s="31">
        <v>10</v>
      </c>
      <c r="W99" s="31">
        <v>9</v>
      </c>
      <c r="X99" s="31">
        <v>12</v>
      </c>
      <c r="Y99" s="31">
        <v>11</v>
      </c>
      <c r="Z99" s="26">
        <v>6</v>
      </c>
      <c r="AA99" s="26">
        <v>5</v>
      </c>
      <c r="AB99" s="26">
        <v>8</v>
      </c>
      <c r="AC99" s="26">
        <v>7</v>
      </c>
      <c r="AD99" s="18">
        <v>2</v>
      </c>
      <c r="AE99" s="18">
        <v>1</v>
      </c>
      <c r="AF99" s="18">
        <v>4</v>
      </c>
      <c r="AG99" s="18">
        <v>3</v>
      </c>
    </row>
    <row r="100" spans="1:33" ht="14.25" customHeight="1">
      <c r="A100" s="11">
        <v>4</v>
      </c>
      <c r="B100" s="15">
        <v>701</v>
      </c>
      <c r="C100" s="13" t="s">
        <v>439</v>
      </c>
      <c r="D100" s="25"/>
      <c r="E100" s="19">
        <v>12</v>
      </c>
      <c r="F100" s="29">
        <v>27</v>
      </c>
      <c r="G100" s="29">
        <v>26</v>
      </c>
      <c r="H100" s="29">
        <v>25</v>
      </c>
      <c r="I100" s="29">
        <v>28</v>
      </c>
      <c r="J100" s="27">
        <v>23</v>
      </c>
      <c r="K100" s="27">
        <v>22</v>
      </c>
      <c r="L100" s="27">
        <v>21</v>
      </c>
      <c r="M100" s="27">
        <v>24</v>
      </c>
      <c r="N100" s="28">
        <v>19</v>
      </c>
      <c r="O100" s="28">
        <v>18</v>
      </c>
      <c r="P100" s="28">
        <v>17</v>
      </c>
      <c r="Q100" s="28">
        <v>20</v>
      </c>
      <c r="R100" s="30">
        <v>15</v>
      </c>
      <c r="S100" s="30">
        <v>14</v>
      </c>
      <c r="T100" s="30">
        <v>13</v>
      </c>
      <c r="U100" s="30">
        <v>16</v>
      </c>
      <c r="V100" s="31">
        <v>11</v>
      </c>
      <c r="W100" s="31">
        <v>10</v>
      </c>
      <c r="X100" s="31">
        <v>9</v>
      </c>
      <c r="Y100" s="31">
        <v>12</v>
      </c>
      <c r="Z100" s="26">
        <v>7</v>
      </c>
      <c r="AA100" s="26">
        <v>6</v>
      </c>
      <c r="AB100" s="26">
        <v>5</v>
      </c>
      <c r="AC100" s="26">
        <v>8</v>
      </c>
      <c r="AD100" s="18">
        <v>3</v>
      </c>
      <c r="AE100" s="18">
        <v>2</v>
      </c>
      <c r="AF100" s="18">
        <v>1</v>
      </c>
      <c r="AG100" s="18">
        <v>4</v>
      </c>
    </row>
    <row r="101" spans="1:33" ht="14.25" customHeight="1">
      <c r="A101" s="11">
        <v>4</v>
      </c>
      <c r="B101" s="15">
        <v>701</v>
      </c>
      <c r="C101" s="13" t="s">
        <v>439</v>
      </c>
      <c r="D101" s="25"/>
      <c r="E101" s="19">
        <v>12</v>
      </c>
      <c r="F101" s="29">
        <v>28</v>
      </c>
      <c r="G101" s="29">
        <v>27</v>
      </c>
      <c r="H101" s="29">
        <v>26</v>
      </c>
      <c r="I101" s="29">
        <v>25</v>
      </c>
      <c r="J101" s="27">
        <v>24</v>
      </c>
      <c r="K101" s="27">
        <v>23</v>
      </c>
      <c r="L101" s="27">
        <v>22</v>
      </c>
      <c r="M101" s="27">
        <v>21</v>
      </c>
      <c r="N101" s="28">
        <v>20</v>
      </c>
      <c r="O101" s="28">
        <v>19</v>
      </c>
      <c r="P101" s="28">
        <v>18</v>
      </c>
      <c r="Q101" s="28">
        <v>17</v>
      </c>
      <c r="R101" s="30">
        <v>16</v>
      </c>
      <c r="S101" s="30">
        <v>15</v>
      </c>
      <c r="T101" s="30">
        <v>14</v>
      </c>
      <c r="U101" s="30">
        <v>13</v>
      </c>
      <c r="V101" s="31">
        <v>12</v>
      </c>
      <c r="W101" s="31">
        <v>11</v>
      </c>
      <c r="X101" s="31">
        <v>10</v>
      </c>
      <c r="Y101" s="31">
        <v>9</v>
      </c>
      <c r="Z101" s="26">
        <v>8</v>
      </c>
      <c r="AA101" s="26">
        <v>7</v>
      </c>
      <c r="AB101" s="26">
        <v>6</v>
      </c>
      <c r="AC101" s="26">
        <v>5</v>
      </c>
      <c r="AD101" s="18">
        <v>4</v>
      </c>
      <c r="AE101" s="18">
        <v>3</v>
      </c>
      <c r="AF101" s="18">
        <v>2</v>
      </c>
      <c r="AG101" s="18">
        <v>1</v>
      </c>
    </row>
    <row r="102" spans="1:33" ht="14.25" customHeight="1">
      <c r="A102" s="10"/>
      <c r="B102" s="23"/>
      <c r="C102" s="6"/>
      <c r="D102" s="9"/>
      <c r="E102" s="9"/>
    </row>
    <row r="103" spans="1:33" ht="15.75">
      <c r="A103" s="33" t="s">
        <v>480</v>
      </c>
      <c r="B103" s="33"/>
      <c r="C103" s="33"/>
      <c r="D103" s="33" t="s">
        <v>378</v>
      </c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13.5" customHeight="1">
      <c r="A104" s="46"/>
      <c r="B104" s="44"/>
      <c r="C104" s="42"/>
      <c r="D104" s="40"/>
      <c r="E104" s="38"/>
      <c r="F104" s="670" t="s">
        <v>421</v>
      </c>
      <c r="G104" s="671"/>
      <c r="H104" s="670" t="s">
        <v>422</v>
      </c>
      <c r="I104" s="671"/>
      <c r="J104" s="670" t="s">
        <v>423</v>
      </c>
      <c r="K104" s="671"/>
      <c r="L104" s="670" t="s">
        <v>424</v>
      </c>
      <c r="M104" s="671"/>
      <c r="N104" s="670" t="s">
        <v>425</v>
      </c>
      <c r="O104" s="671"/>
      <c r="P104" s="670" t="s">
        <v>426</v>
      </c>
      <c r="Q104" s="671"/>
      <c r="R104" s="670" t="s">
        <v>427</v>
      </c>
      <c r="S104" s="671"/>
      <c r="T104" s="670" t="s">
        <v>428</v>
      </c>
      <c r="U104" s="671"/>
      <c r="V104" s="670" t="s">
        <v>429</v>
      </c>
      <c r="W104" s="671"/>
      <c r="X104" s="670" t="s">
        <v>430</v>
      </c>
      <c r="Y104" s="671"/>
      <c r="Z104" s="670" t="s">
        <v>431</v>
      </c>
      <c r="AA104" s="671"/>
      <c r="AB104" s="670" t="s">
        <v>432</v>
      </c>
      <c r="AC104" s="671"/>
      <c r="AD104" s="670" t="s">
        <v>433</v>
      </c>
      <c r="AE104" s="671"/>
      <c r="AF104" s="670" t="s">
        <v>434</v>
      </c>
      <c r="AG104" s="671"/>
    </row>
    <row r="105" spans="1:33" ht="13.5" customHeight="1">
      <c r="A105" s="47"/>
      <c r="B105" s="45"/>
      <c r="C105" s="43"/>
      <c r="D105" s="41"/>
      <c r="E105" s="39"/>
      <c r="F105" s="35" t="s">
        <v>481</v>
      </c>
      <c r="G105" s="36" t="s">
        <v>482</v>
      </c>
      <c r="H105" s="35" t="s">
        <v>483</v>
      </c>
      <c r="I105" s="36" t="s">
        <v>484</v>
      </c>
      <c r="J105" s="35" t="s">
        <v>485</v>
      </c>
      <c r="K105" s="36" t="s">
        <v>486</v>
      </c>
      <c r="L105" s="35" t="s">
        <v>487</v>
      </c>
      <c r="M105" s="36" t="s">
        <v>488</v>
      </c>
      <c r="N105" s="35" t="s">
        <v>489</v>
      </c>
      <c r="O105" s="36" t="s">
        <v>490</v>
      </c>
      <c r="P105" s="35" t="s">
        <v>491</v>
      </c>
      <c r="Q105" s="36" t="s">
        <v>492</v>
      </c>
      <c r="R105" s="35" t="s">
        <v>493</v>
      </c>
      <c r="S105" s="36" t="s">
        <v>494</v>
      </c>
      <c r="T105" s="35" t="s">
        <v>495</v>
      </c>
      <c r="U105" s="36" t="s">
        <v>496</v>
      </c>
      <c r="V105" s="35" t="s">
        <v>497</v>
      </c>
      <c r="W105" s="36" t="s">
        <v>498</v>
      </c>
      <c r="X105" s="35" t="s">
        <v>499</v>
      </c>
      <c r="Y105" s="36" t="s">
        <v>500</v>
      </c>
      <c r="Z105" s="35" t="s">
        <v>501</v>
      </c>
      <c r="AA105" s="36" t="s">
        <v>502</v>
      </c>
      <c r="AB105" s="35" t="s">
        <v>503</v>
      </c>
      <c r="AC105" s="36" t="s">
        <v>504</v>
      </c>
      <c r="AD105" s="35" t="s">
        <v>505</v>
      </c>
      <c r="AE105" s="36" t="s">
        <v>506</v>
      </c>
      <c r="AF105" s="35" t="s">
        <v>507</v>
      </c>
      <c r="AG105" s="36" t="s">
        <v>508</v>
      </c>
    </row>
    <row r="106" spans="1:33" ht="13.5" customHeight="1">
      <c r="A106" s="11">
        <v>2</v>
      </c>
      <c r="B106" s="15">
        <v>212</v>
      </c>
      <c r="C106" s="13" t="s">
        <v>509</v>
      </c>
      <c r="D106" s="19"/>
      <c r="E106" s="19">
        <v>12</v>
      </c>
      <c r="F106" s="18">
        <v>1</v>
      </c>
      <c r="G106" s="18">
        <v>4</v>
      </c>
      <c r="H106" s="18">
        <v>3</v>
      </c>
      <c r="I106" s="18">
        <v>2</v>
      </c>
      <c r="J106" s="29">
        <v>25</v>
      </c>
      <c r="K106" s="29">
        <v>28</v>
      </c>
      <c r="L106" s="29">
        <v>27</v>
      </c>
      <c r="M106" s="29">
        <v>26</v>
      </c>
      <c r="N106" s="27">
        <v>21</v>
      </c>
      <c r="O106" s="27">
        <v>24</v>
      </c>
      <c r="P106" s="27">
        <v>23</v>
      </c>
      <c r="Q106" s="27">
        <v>22</v>
      </c>
      <c r="R106" s="28">
        <v>17</v>
      </c>
      <c r="S106" s="28">
        <v>20</v>
      </c>
      <c r="T106" s="28">
        <v>19</v>
      </c>
      <c r="U106" s="28">
        <v>18</v>
      </c>
      <c r="V106" s="30">
        <v>13</v>
      </c>
      <c r="W106" s="30">
        <v>16</v>
      </c>
      <c r="X106" s="30">
        <v>15</v>
      </c>
      <c r="Y106" s="30">
        <v>14</v>
      </c>
      <c r="Z106" s="31">
        <v>9</v>
      </c>
      <c r="AA106" s="31">
        <v>12</v>
      </c>
      <c r="AB106" s="31">
        <v>11</v>
      </c>
      <c r="AC106" s="31">
        <v>10</v>
      </c>
      <c r="AD106" s="26">
        <v>5</v>
      </c>
      <c r="AE106" s="26">
        <v>8</v>
      </c>
      <c r="AF106" s="26">
        <v>7</v>
      </c>
      <c r="AG106" s="26">
        <v>6</v>
      </c>
    </row>
    <row r="107" spans="1:33" ht="13.5" customHeight="1">
      <c r="A107" s="11">
        <v>2</v>
      </c>
      <c r="B107" s="15">
        <v>212</v>
      </c>
      <c r="C107" s="13" t="s">
        <v>509</v>
      </c>
      <c r="D107" s="19"/>
      <c r="E107" s="19">
        <v>12</v>
      </c>
      <c r="F107" s="18">
        <v>2</v>
      </c>
      <c r="G107" s="18">
        <v>1</v>
      </c>
      <c r="H107" s="18">
        <v>4</v>
      </c>
      <c r="I107" s="18">
        <v>3</v>
      </c>
      <c r="J107" s="29">
        <v>26</v>
      </c>
      <c r="K107" s="29">
        <v>25</v>
      </c>
      <c r="L107" s="29">
        <v>28</v>
      </c>
      <c r="M107" s="29">
        <v>27</v>
      </c>
      <c r="N107" s="27">
        <v>22</v>
      </c>
      <c r="O107" s="27">
        <v>21</v>
      </c>
      <c r="P107" s="27">
        <v>24</v>
      </c>
      <c r="Q107" s="27">
        <v>23</v>
      </c>
      <c r="R107" s="28">
        <v>18</v>
      </c>
      <c r="S107" s="28">
        <v>17</v>
      </c>
      <c r="T107" s="28">
        <v>20</v>
      </c>
      <c r="U107" s="28">
        <v>19</v>
      </c>
      <c r="V107" s="30">
        <v>14</v>
      </c>
      <c r="W107" s="30">
        <v>13</v>
      </c>
      <c r="X107" s="30">
        <v>16</v>
      </c>
      <c r="Y107" s="30">
        <v>15</v>
      </c>
      <c r="Z107" s="31">
        <v>10</v>
      </c>
      <c r="AA107" s="31">
        <v>9</v>
      </c>
      <c r="AB107" s="31">
        <v>12</v>
      </c>
      <c r="AC107" s="31">
        <v>11</v>
      </c>
      <c r="AD107" s="26">
        <v>6</v>
      </c>
      <c r="AE107" s="26">
        <v>5</v>
      </c>
      <c r="AF107" s="26">
        <v>8</v>
      </c>
      <c r="AG107" s="26">
        <v>7</v>
      </c>
    </row>
    <row r="108" spans="1:33" ht="13.5" customHeight="1">
      <c r="A108" s="11">
        <v>2</v>
      </c>
      <c r="B108" s="15">
        <v>212</v>
      </c>
      <c r="C108" s="13" t="s">
        <v>509</v>
      </c>
      <c r="D108" s="19"/>
      <c r="E108" s="19">
        <v>12</v>
      </c>
      <c r="F108" s="18">
        <v>3</v>
      </c>
      <c r="G108" s="18">
        <v>2</v>
      </c>
      <c r="H108" s="18">
        <v>1</v>
      </c>
      <c r="I108" s="18">
        <v>4</v>
      </c>
      <c r="J108" s="29">
        <v>27</v>
      </c>
      <c r="K108" s="29">
        <v>26</v>
      </c>
      <c r="L108" s="29">
        <v>25</v>
      </c>
      <c r="M108" s="29">
        <v>28</v>
      </c>
      <c r="N108" s="27">
        <v>23</v>
      </c>
      <c r="O108" s="27">
        <v>22</v>
      </c>
      <c r="P108" s="27">
        <v>21</v>
      </c>
      <c r="Q108" s="27">
        <v>24</v>
      </c>
      <c r="R108" s="28">
        <v>19</v>
      </c>
      <c r="S108" s="28">
        <v>18</v>
      </c>
      <c r="T108" s="28">
        <v>17</v>
      </c>
      <c r="U108" s="28">
        <v>20</v>
      </c>
      <c r="V108" s="30">
        <v>15</v>
      </c>
      <c r="W108" s="30">
        <v>14</v>
      </c>
      <c r="X108" s="30">
        <v>13</v>
      </c>
      <c r="Y108" s="30">
        <v>16</v>
      </c>
      <c r="Z108" s="31">
        <v>11</v>
      </c>
      <c r="AA108" s="31">
        <v>10</v>
      </c>
      <c r="AB108" s="31">
        <v>9</v>
      </c>
      <c r="AC108" s="31">
        <v>12</v>
      </c>
      <c r="AD108" s="26">
        <v>7</v>
      </c>
      <c r="AE108" s="26">
        <v>6</v>
      </c>
      <c r="AF108" s="26">
        <v>5</v>
      </c>
      <c r="AG108" s="26">
        <v>8</v>
      </c>
    </row>
    <row r="109" spans="1:33" ht="13.5" customHeight="1">
      <c r="A109" s="11">
        <v>2</v>
      </c>
      <c r="B109" s="15">
        <v>212</v>
      </c>
      <c r="C109" s="13" t="s">
        <v>509</v>
      </c>
      <c r="D109" s="19"/>
      <c r="E109" s="19">
        <v>12</v>
      </c>
      <c r="F109" s="18">
        <v>4</v>
      </c>
      <c r="G109" s="18">
        <v>3</v>
      </c>
      <c r="H109" s="18">
        <v>2</v>
      </c>
      <c r="I109" s="18">
        <v>1</v>
      </c>
      <c r="J109" s="29">
        <v>28</v>
      </c>
      <c r="K109" s="29">
        <v>27</v>
      </c>
      <c r="L109" s="29">
        <v>26</v>
      </c>
      <c r="M109" s="29">
        <v>25</v>
      </c>
      <c r="N109" s="27">
        <v>24</v>
      </c>
      <c r="O109" s="27">
        <v>23</v>
      </c>
      <c r="P109" s="27">
        <v>22</v>
      </c>
      <c r="Q109" s="27">
        <v>21</v>
      </c>
      <c r="R109" s="28">
        <v>20</v>
      </c>
      <c r="S109" s="28">
        <v>19</v>
      </c>
      <c r="T109" s="28">
        <v>18</v>
      </c>
      <c r="U109" s="28">
        <v>17</v>
      </c>
      <c r="V109" s="30">
        <v>16</v>
      </c>
      <c r="W109" s="30">
        <v>15</v>
      </c>
      <c r="X109" s="30">
        <v>14</v>
      </c>
      <c r="Y109" s="30">
        <v>13</v>
      </c>
      <c r="Z109" s="31">
        <v>12</v>
      </c>
      <c r="AA109" s="31">
        <v>11</v>
      </c>
      <c r="AB109" s="31">
        <v>10</v>
      </c>
      <c r="AC109" s="31">
        <v>9</v>
      </c>
      <c r="AD109" s="26">
        <v>8</v>
      </c>
      <c r="AE109" s="26">
        <v>7</v>
      </c>
      <c r="AF109" s="26">
        <v>6</v>
      </c>
      <c r="AG109" s="26">
        <v>5</v>
      </c>
    </row>
    <row r="110" spans="1:33" ht="13.5" customHeight="1">
      <c r="A110" s="11"/>
      <c r="B110" s="15"/>
      <c r="C110" s="13"/>
      <c r="D110" s="25"/>
      <c r="E110" s="19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ht="13.5" customHeight="1">
      <c r="A111" s="11">
        <v>7</v>
      </c>
      <c r="B111" s="15">
        <v>216</v>
      </c>
      <c r="C111" s="13" t="s">
        <v>435</v>
      </c>
      <c r="D111" s="19"/>
      <c r="E111" s="19">
        <v>12</v>
      </c>
      <c r="F111" s="26">
        <v>5</v>
      </c>
      <c r="G111" s="26">
        <v>8</v>
      </c>
      <c r="H111" s="26">
        <v>7</v>
      </c>
      <c r="I111" s="26">
        <v>6</v>
      </c>
      <c r="J111" s="18">
        <v>1</v>
      </c>
      <c r="K111" s="18">
        <v>4</v>
      </c>
      <c r="L111" s="18">
        <v>3</v>
      </c>
      <c r="M111" s="18">
        <v>2</v>
      </c>
      <c r="N111" s="29">
        <v>25</v>
      </c>
      <c r="O111" s="29">
        <v>28</v>
      </c>
      <c r="P111" s="29">
        <v>27</v>
      </c>
      <c r="Q111" s="29">
        <v>26</v>
      </c>
      <c r="R111" s="27">
        <v>21</v>
      </c>
      <c r="S111" s="27">
        <v>24</v>
      </c>
      <c r="T111" s="27">
        <v>23</v>
      </c>
      <c r="U111" s="27">
        <v>22</v>
      </c>
      <c r="V111" s="28">
        <v>17</v>
      </c>
      <c r="W111" s="28">
        <v>20</v>
      </c>
      <c r="X111" s="28">
        <v>19</v>
      </c>
      <c r="Y111" s="28">
        <v>18</v>
      </c>
      <c r="Z111" s="30">
        <v>13</v>
      </c>
      <c r="AA111" s="30">
        <v>16</v>
      </c>
      <c r="AB111" s="30">
        <v>15</v>
      </c>
      <c r="AC111" s="30">
        <v>14</v>
      </c>
      <c r="AD111" s="31">
        <v>9</v>
      </c>
      <c r="AE111" s="31">
        <v>12</v>
      </c>
      <c r="AF111" s="31">
        <v>11</v>
      </c>
      <c r="AG111" s="31">
        <v>10</v>
      </c>
    </row>
    <row r="112" spans="1:33" ht="13.5" customHeight="1">
      <c r="A112" s="11">
        <v>7</v>
      </c>
      <c r="B112" s="15">
        <v>216</v>
      </c>
      <c r="C112" s="13" t="s">
        <v>435</v>
      </c>
      <c r="D112" s="19"/>
      <c r="E112" s="19">
        <v>12</v>
      </c>
      <c r="F112" s="26">
        <v>6</v>
      </c>
      <c r="G112" s="26">
        <v>5</v>
      </c>
      <c r="H112" s="26">
        <v>8</v>
      </c>
      <c r="I112" s="26">
        <v>7</v>
      </c>
      <c r="J112" s="18">
        <v>2</v>
      </c>
      <c r="K112" s="18">
        <v>1</v>
      </c>
      <c r="L112" s="18">
        <v>4</v>
      </c>
      <c r="M112" s="18">
        <v>3</v>
      </c>
      <c r="N112" s="29">
        <v>26</v>
      </c>
      <c r="O112" s="29">
        <v>25</v>
      </c>
      <c r="P112" s="29">
        <v>28</v>
      </c>
      <c r="Q112" s="29">
        <v>27</v>
      </c>
      <c r="R112" s="27">
        <v>22</v>
      </c>
      <c r="S112" s="27">
        <v>21</v>
      </c>
      <c r="T112" s="27">
        <v>24</v>
      </c>
      <c r="U112" s="27">
        <v>23</v>
      </c>
      <c r="V112" s="28">
        <v>18</v>
      </c>
      <c r="W112" s="28">
        <v>17</v>
      </c>
      <c r="X112" s="28">
        <v>20</v>
      </c>
      <c r="Y112" s="28">
        <v>19</v>
      </c>
      <c r="Z112" s="30">
        <v>14</v>
      </c>
      <c r="AA112" s="30">
        <v>13</v>
      </c>
      <c r="AB112" s="30">
        <v>16</v>
      </c>
      <c r="AC112" s="30">
        <v>15</v>
      </c>
      <c r="AD112" s="31">
        <v>10</v>
      </c>
      <c r="AE112" s="31">
        <v>9</v>
      </c>
      <c r="AF112" s="31">
        <v>12</v>
      </c>
      <c r="AG112" s="31">
        <v>11</v>
      </c>
    </row>
    <row r="113" spans="1:33" ht="13.5" customHeight="1">
      <c r="A113" s="11">
        <v>7</v>
      </c>
      <c r="B113" s="15">
        <v>216</v>
      </c>
      <c r="C113" s="13" t="s">
        <v>435</v>
      </c>
      <c r="D113" s="19"/>
      <c r="E113" s="19">
        <v>12</v>
      </c>
      <c r="F113" s="26">
        <v>7</v>
      </c>
      <c r="G113" s="26">
        <v>6</v>
      </c>
      <c r="H113" s="26">
        <v>5</v>
      </c>
      <c r="I113" s="26">
        <v>8</v>
      </c>
      <c r="J113" s="18">
        <v>3</v>
      </c>
      <c r="K113" s="18">
        <v>2</v>
      </c>
      <c r="L113" s="18">
        <v>1</v>
      </c>
      <c r="M113" s="18">
        <v>4</v>
      </c>
      <c r="N113" s="29">
        <v>27</v>
      </c>
      <c r="O113" s="29">
        <v>26</v>
      </c>
      <c r="P113" s="29">
        <v>25</v>
      </c>
      <c r="Q113" s="29">
        <v>28</v>
      </c>
      <c r="R113" s="27">
        <v>23</v>
      </c>
      <c r="S113" s="27">
        <v>22</v>
      </c>
      <c r="T113" s="27">
        <v>21</v>
      </c>
      <c r="U113" s="27">
        <v>24</v>
      </c>
      <c r="V113" s="28">
        <v>19</v>
      </c>
      <c r="W113" s="28">
        <v>18</v>
      </c>
      <c r="X113" s="28">
        <v>17</v>
      </c>
      <c r="Y113" s="28">
        <v>20</v>
      </c>
      <c r="Z113" s="30">
        <v>15</v>
      </c>
      <c r="AA113" s="30">
        <v>14</v>
      </c>
      <c r="AB113" s="30">
        <v>13</v>
      </c>
      <c r="AC113" s="30">
        <v>16</v>
      </c>
      <c r="AD113" s="31">
        <v>11</v>
      </c>
      <c r="AE113" s="31">
        <v>10</v>
      </c>
      <c r="AF113" s="31">
        <v>9</v>
      </c>
      <c r="AG113" s="31">
        <v>12</v>
      </c>
    </row>
    <row r="114" spans="1:33" ht="13.5" customHeight="1">
      <c r="A114" s="11">
        <v>7</v>
      </c>
      <c r="B114" s="15">
        <v>216</v>
      </c>
      <c r="C114" s="13" t="s">
        <v>435</v>
      </c>
      <c r="D114" s="19"/>
      <c r="E114" s="19">
        <v>12</v>
      </c>
      <c r="F114" s="26">
        <v>8</v>
      </c>
      <c r="G114" s="26">
        <v>7</v>
      </c>
      <c r="H114" s="26">
        <v>6</v>
      </c>
      <c r="I114" s="26">
        <v>5</v>
      </c>
      <c r="J114" s="18">
        <v>4</v>
      </c>
      <c r="K114" s="18">
        <v>3</v>
      </c>
      <c r="L114" s="18">
        <v>2</v>
      </c>
      <c r="M114" s="18">
        <v>1</v>
      </c>
      <c r="N114" s="29">
        <v>28</v>
      </c>
      <c r="O114" s="29">
        <v>27</v>
      </c>
      <c r="P114" s="29">
        <v>26</v>
      </c>
      <c r="Q114" s="29">
        <v>25</v>
      </c>
      <c r="R114" s="27">
        <v>24</v>
      </c>
      <c r="S114" s="27">
        <v>23</v>
      </c>
      <c r="T114" s="27">
        <v>22</v>
      </c>
      <c r="U114" s="27">
        <v>21</v>
      </c>
      <c r="V114" s="28">
        <v>20</v>
      </c>
      <c r="W114" s="28">
        <v>19</v>
      </c>
      <c r="X114" s="28">
        <v>18</v>
      </c>
      <c r="Y114" s="28">
        <v>17</v>
      </c>
      <c r="Z114" s="30">
        <v>16</v>
      </c>
      <c r="AA114" s="30">
        <v>15</v>
      </c>
      <c r="AB114" s="30">
        <v>14</v>
      </c>
      <c r="AC114" s="30">
        <v>13</v>
      </c>
      <c r="AD114" s="31">
        <v>12</v>
      </c>
      <c r="AE114" s="31">
        <v>11</v>
      </c>
      <c r="AF114" s="31">
        <v>10</v>
      </c>
      <c r="AG114" s="31">
        <v>9</v>
      </c>
    </row>
    <row r="115" spans="1:33" ht="13.5" customHeight="1">
      <c r="A115" s="11"/>
      <c r="B115" s="15"/>
      <c r="C115" s="13"/>
      <c r="D115" s="25"/>
      <c r="E115" s="19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</row>
    <row r="116" spans="1:33" ht="13.5" customHeight="1">
      <c r="A116" s="11">
        <v>5</v>
      </c>
      <c r="B116" s="15">
        <v>220</v>
      </c>
      <c r="C116" s="13" t="s">
        <v>510</v>
      </c>
      <c r="D116" s="19"/>
      <c r="E116" s="19">
        <v>12</v>
      </c>
      <c r="F116" s="31">
        <v>9</v>
      </c>
      <c r="G116" s="31">
        <v>12</v>
      </c>
      <c r="H116" s="31">
        <v>11</v>
      </c>
      <c r="I116" s="31">
        <v>10</v>
      </c>
      <c r="J116" s="26">
        <v>5</v>
      </c>
      <c r="K116" s="26">
        <v>8</v>
      </c>
      <c r="L116" s="26">
        <v>7</v>
      </c>
      <c r="M116" s="26">
        <v>6</v>
      </c>
      <c r="N116" s="18">
        <v>1</v>
      </c>
      <c r="O116" s="18">
        <v>4</v>
      </c>
      <c r="P116" s="18">
        <v>3</v>
      </c>
      <c r="Q116" s="18">
        <v>2</v>
      </c>
      <c r="R116" s="29">
        <v>25</v>
      </c>
      <c r="S116" s="29">
        <v>28</v>
      </c>
      <c r="T116" s="29">
        <v>27</v>
      </c>
      <c r="U116" s="29">
        <v>26</v>
      </c>
      <c r="V116" s="27">
        <v>21</v>
      </c>
      <c r="W116" s="27">
        <v>24</v>
      </c>
      <c r="X116" s="27">
        <v>23</v>
      </c>
      <c r="Y116" s="27">
        <v>22</v>
      </c>
      <c r="Z116" s="28">
        <v>17</v>
      </c>
      <c r="AA116" s="28">
        <v>20</v>
      </c>
      <c r="AB116" s="28">
        <v>19</v>
      </c>
      <c r="AC116" s="28">
        <v>18</v>
      </c>
      <c r="AD116" s="30">
        <v>13</v>
      </c>
      <c r="AE116" s="30">
        <v>16</v>
      </c>
      <c r="AF116" s="30">
        <v>15</v>
      </c>
      <c r="AG116" s="30">
        <v>14</v>
      </c>
    </row>
    <row r="117" spans="1:33" ht="13.5" customHeight="1">
      <c r="A117" s="11">
        <v>5</v>
      </c>
      <c r="B117" s="15">
        <v>220</v>
      </c>
      <c r="C117" s="13" t="s">
        <v>510</v>
      </c>
      <c r="D117" s="19"/>
      <c r="E117" s="19">
        <v>12</v>
      </c>
      <c r="F117" s="31">
        <v>10</v>
      </c>
      <c r="G117" s="31">
        <v>9</v>
      </c>
      <c r="H117" s="31">
        <v>12</v>
      </c>
      <c r="I117" s="31">
        <v>11</v>
      </c>
      <c r="J117" s="26">
        <v>6</v>
      </c>
      <c r="K117" s="26">
        <v>5</v>
      </c>
      <c r="L117" s="26">
        <v>8</v>
      </c>
      <c r="M117" s="26">
        <v>7</v>
      </c>
      <c r="N117" s="18">
        <v>2</v>
      </c>
      <c r="O117" s="18">
        <v>1</v>
      </c>
      <c r="P117" s="18">
        <v>4</v>
      </c>
      <c r="Q117" s="18">
        <v>3</v>
      </c>
      <c r="R117" s="29">
        <v>26</v>
      </c>
      <c r="S117" s="29">
        <v>25</v>
      </c>
      <c r="T117" s="29">
        <v>28</v>
      </c>
      <c r="U117" s="29">
        <v>27</v>
      </c>
      <c r="V117" s="27">
        <v>22</v>
      </c>
      <c r="W117" s="27">
        <v>21</v>
      </c>
      <c r="X117" s="27">
        <v>24</v>
      </c>
      <c r="Y117" s="27">
        <v>23</v>
      </c>
      <c r="Z117" s="28">
        <v>18</v>
      </c>
      <c r="AA117" s="28">
        <v>17</v>
      </c>
      <c r="AB117" s="28">
        <v>20</v>
      </c>
      <c r="AC117" s="28">
        <v>19</v>
      </c>
      <c r="AD117" s="30">
        <v>14</v>
      </c>
      <c r="AE117" s="30">
        <v>13</v>
      </c>
      <c r="AF117" s="30">
        <v>16</v>
      </c>
      <c r="AG117" s="30">
        <v>15</v>
      </c>
    </row>
    <row r="118" spans="1:33" ht="13.5" customHeight="1">
      <c r="A118" s="11">
        <v>5</v>
      </c>
      <c r="B118" s="15">
        <v>220</v>
      </c>
      <c r="C118" s="13" t="s">
        <v>510</v>
      </c>
      <c r="D118" s="19"/>
      <c r="E118" s="19">
        <v>12</v>
      </c>
      <c r="F118" s="31">
        <v>11</v>
      </c>
      <c r="G118" s="31">
        <v>10</v>
      </c>
      <c r="H118" s="31">
        <v>9</v>
      </c>
      <c r="I118" s="31">
        <v>12</v>
      </c>
      <c r="J118" s="26">
        <v>7</v>
      </c>
      <c r="K118" s="26">
        <v>6</v>
      </c>
      <c r="L118" s="26">
        <v>5</v>
      </c>
      <c r="M118" s="26">
        <v>8</v>
      </c>
      <c r="N118" s="18">
        <v>3</v>
      </c>
      <c r="O118" s="18">
        <v>2</v>
      </c>
      <c r="P118" s="18">
        <v>1</v>
      </c>
      <c r="Q118" s="18">
        <v>4</v>
      </c>
      <c r="R118" s="29">
        <v>27</v>
      </c>
      <c r="S118" s="29">
        <v>26</v>
      </c>
      <c r="T118" s="29">
        <v>25</v>
      </c>
      <c r="U118" s="29">
        <v>28</v>
      </c>
      <c r="V118" s="27">
        <v>23</v>
      </c>
      <c r="W118" s="27">
        <v>22</v>
      </c>
      <c r="X118" s="27">
        <v>21</v>
      </c>
      <c r="Y118" s="27">
        <v>24</v>
      </c>
      <c r="Z118" s="28">
        <v>19</v>
      </c>
      <c r="AA118" s="28">
        <v>18</v>
      </c>
      <c r="AB118" s="28">
        <v>17</v>
      </c>
      <c r="AC118" s="28">
        <v>20</v>
      </c>
      <c r="AD118" s="30">
        <v>15</v>
      </c>
      <c r="AE118" s="30">
        <v>14</v>
      </c>
      <c r="AF118" s="30">
        <v>13</v>
      </c>
      <c r="AG118" s="30">
        <v>16</v>
      </c>
    </row>
    <row r="119" spans="1:33" ht="13.5" customHeight="1">
      <c r="A119" s="11">
        <v>5</v>
      </c>
      <c r="B119" s="15">
        <v>220</v>
      </c>
      <c r="C119" s="13" t="s">
        <v>510</v>
      </c>
      <c r="D119" s="19"/>
      <c r="E119" s="19">
        <v>12</v>
      </c>
      <c r="F119" s="31">
        <v>12</v>
      </c>
      <c r="G119" s="31">
        <v>11</v>
      </c>
      <c r="H119" s="31">
        <v>10</v>
      </c>
      <c r="I119" s="31">
        <v>9</v>
      </c>
      <c r="J119" s="26">
        <v>8</v>
      </c>
      <c r="K119" s="26">
        <v>7</v>
      </c>
      <c r="L119" s="26">
        <v>6</v>
      </c>
      <c r="M119" s="26">
        <v>5</v>
      </c>
      <c r="N119" s="18">
        <v>4</v>
      </c>
      <c r="O119" s="18">
        <v>3</v>
      </c>
      <c r="P119" s="18">
        <v>2</v>
      </c>
      <c r="Q119" s="18">
        <v>1</v>
      </c>
      <c r="R119" s="29">
        <v>28</v>
      </c>
      <c r="S119" s="29">
        <v>27</v>
      </c>
      <c r="T119" s="29">
        <v>26</v>
      </c>
      <c r="U119" s="29">
        <v>25</v>
      </c>
      <c r="V119" s="27">
        <v>24</v>
      </c>
      <c r="W119" s="27">
        <v>23</v>
      </c>
      <c r="X119" s="27">
        <v>22</v>
      </c>
      <c r="Y119" s="27">
        <v>21</v>
      </c>
      <c r="Z119" s="28">
        <v>20</v>
      </c>
      <c r="AA119" s="28">
        <v>19</v>
      </c>
      <c r="AB119" s="28">
        <v>18</v>
      </c>
      <c r="AC119" s="28">
        <v>17</v>
      </c>
      <c r="AD119" s="30">
        <v>16</v>
      </c>
      <c r="AE119" s="30">
        <v>15</v>
      </c>
      <c r="AF119" s="30">
        <v>14</v>
      </c>
      <c r="AG119" s="30">
        <v>13</v>
      </c>
    </row>
    <row r="120" spans="1:33" ht="13.5" customHeight="1">
      <c r="A120" s="11"/>
      <c r="B120" s="15"/>
      <c r="C120" s="13"/>
      <c r="D120" s="25"/>
      <c r="E120" s="19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</row>
    <row r="121" spans="1:33" ht="13.5" customHeight="1">
      <c r="A121" s="11">
        <v>5</v>
      </c>
      <c r="B121" s="15">
        <v>723</v>
      </c>
      <c r="C121" s="13" t="s">
        <v>511</v>
      </c>
      <c r="D121" s="19"/>
      <c r="E121" s="19">
        <v>12</v>
      </c>
      <c r="F121" s="30">
        <v>13</v>
      </c>
      <c r="G121" s="30">
        <v>16</v>
      </c>
      <c r="H121" s="30">
        <v>15</v>
      </c>
      <c r="I121" s="30">
        <v>14</v>
      </c>
      <c r="J121" s="31">
        <v>9</v>
      </c>
      <c r="K121" s="31">
        <v>12</v>
      </c>
      <c r="L121" s="31">
        <v>11</v>
      </c>
      <c r="M121" s="31">
        <v>10</v>
      </c>
      <c r="N121" s="26">
        <v>5</v>
      </c>
      <c r="O121" s="26">
        <v>8</v>
      </c>
      <c r="P121" s="26">
        <v>7</v>
      </c>
      <c r="Q121" s="26">
        <v>6</v>
      </c>
      <c r="R121" s="18">
        <v>1</v>
      </c>
      <c r="S121" s="18">
        <v>4</v>
      </c>
      <c r="T121" s="18">
        <v>3</v>
      </c>
      <c r="U121" s="18">
        <v>2</v>
      </c>
      <c r="V121" s="29">
        <v>25</v>
      </c>
      <c r="W121" s="29">
        <v>28</v>
      </c>
      <c r="X121" s="29">
        <v>27</v>
      </c>
      <c r="Y121" s="29">
        <v>26</v>
      </c>
      <c r="Z121" s="27">
        <v>21</v>
      </c>
      <c r="AA121" s="27">
        <v>24</v>
      </c>
      <c r="AB121" s="27">
        <v>23</v>
      </c>
      <c r="AC121" s="27">
        <v>22</v>
      </c>
      <c r="AD121" s="28">
        <v>17</v>
      </c>
      <c r="AE121" s="28">
        <v>20</v>
      </c>
      <c r="AF121" s="28">
        <v>19</v>
      </c>
      <c r="AG121" s="28">
        <v>18</v>
      </c>
    </row>
    <row r="122" spans="1:33" ht="13.5" customHeight="1">
      <c r="A122" s="11">
        <v>5</v>
      </c>
      <c r="B122" s="15">
        <v>723</v>
      </c>
      <c r="C122" s="13" t="s">
        <v>511</v>
      </c>
      <c r="D122" s="19"/>
      <c r="E122" s="19">
        <v>12</v>
      </c>
      <c r="F122" s="30">
        <v>14</v>
      </c>
      <c r="G122" s="30">
        <v>13</v>
      </c>
      <c r="H122" s="30">
        <v>16</v>
      </c>
      <c r="I122" s="30">
        <v>15</v>
      </c>
      <c r="J122" s="31">
        <v>10</v>
      </c>
      <c r="K122" s="31">
        <v>9</v>
      </c>
      <c r="L122" s="31">
        <v>12</v>
      </c>
      <c r="M122" s="31">
        <v>11</v>
      </c>
      <c r="N122" s="26">
        <v>6</v>
      </c>
      <c r="O122" s="26">
        <v>5</v>
      </c>
      <c r="P122" s="26">
        <v>8</v>
      </c>
      <c r="Q122" s="26">
        <v>7</v>
      </c>
      <c r="R122" s="18">
        <v>2</v>
      </c>
      <c r="S122" s="18">
        <v>1</v>
      </c>
      <c r="T122" s="18">
        <v>4</v>
      </c>
      <c r="U122" s="18">
        <v>3</v>
      </c>
      <c r="V122" s="29">
        <v>26</v>
      </c>
      <c r="W122" s="29">
        <v>25</v>
      </c>
      <c r="X122" s="29">
        <v>28</v>
      </c>
      <c r="Y122" s="29">
        <v>27</v>
      </c>
      <c r="Z122" s="27">
        <v>22</v>
      </c>
      <c r="AA122" s="27">
        <v>21</v>
      </c>
      <c r="AB122" s="27">
        <v>24</v>
      </c>
      <c r="AC122" s="27">
        <v>23</v>
      </c>
      <c r="AD122" s="28">
        <v>18</v>
      </c>
      <c r="AE122" s="28">
        <v>17</v>
      </c>
      <c r="AF122" s="28">
        <v>20</v>
      </c>
      <c r="AG122" s="28">
        <v>19</v>
      </c>
    </row>
    <row r="123" spans="1:33" ht="13.5" customHeight="1">
      <c r="A123" s="11">
        <v>5</v>
      </c>
      <c r="B123" s="15">
        <v>723</v>
      </c>
      <c r="C123" s="13" t="s">
        <v>511</v>
      </c>
      <c r="D123" s="19"/>
      <c r="E123" s="19">
        <v>12</v>
      </c>
      <c r="F123" s="30">
        <v>15</v>
      </c>
      <c r="G123" s="30">
        <v>14</v>
      </c>
      <c r="H123" s="30">
        <v>13</v>
      </c>
      <c r="I123" s="30">
        <v>16</v>
      </c>
      <c r="J123" s="31">
        <v>11</v>
      </c>
      <c r="K123" s="31">
        <v>10</v>
      </c>
      <c r="L123" s="31">
        <v>9</v>
      </c>
      <c r="M123" s="31">
        <v>12</v>
      </c>
      <c r="N123" s="26">
        <v>7</v>
      </c>
      <c r="O123" s="26">
        <v>6</v>
      </c>
      <c r="P123" s="26">
        <v>5</v>
      </c>
      <c r="Q123" s="26">
        <v>8</v>
      </c>
      <c r="R123" s="18">
        <v>3</v>
      </c>
      <c r="S123" s="18">
        <v>2</v>
      </c>
      <c r="T123" s="18">
        <v>1</v>
      </c>
      <c r="U123" s="18">
        <v>4</v>
      </c>
      <c r="V123" s="29">
        <v>27</v>
      </c>
      <c r="W123" s="29">
        <v>26</v>
      </c>
      <c r="X123" s="29">
        <v>25</v>
      </c>
      <c r="Y123" s="29">
        <v>28</v>
      </c>
      <c r="Z123" s="27">
        <v>23</v>
      </c>
      <c r="AA123" s="27">
        <v>22</v>
      </c>
      <c r="AB123" s="27">
        <v>21</v>
      </c>
      <c r="AC123" s="27">
        <v>24</v>
      </c>
      <c r="AD123" s="28">
        <v>19</v>
      </c>
      <c r="AE123" s="28">
        <v>18</v>
      </c>
      <c r="AF123" s="28">
        <v>17</v>
      </c>
      <c r="AG123" s="28">
        <v>20</v>
      </c>
    </row>
    <row r="124" spans="1:33" ht="13.5" customHeight="1">
      <c r="A124" s="11">
        <v>5</v>
      </c>
      <c r="B124" s="15">
        <v>723</v>
      </c>
      <c r="C124" s="13" t="s">
        <v>511</v>
      </c>
      <c r="D124" s="19"/>
      <c r="E124" s="19">
        <v>12</v>
      </c>
      <c r="F124" s="30">
        <v>16</v>
      </c>
      <c r="G124" s="30">
        <v>15</v>
      </c>
      <c r="H124" s="30">
        <v>14</v>
      </c>
      <c r="I124" s="30">
        <v>13</v>
      </c>
      <c r="J124" s="31">
        <v>12</v>
      </c>
      <c r="K124" s="31">
        <v>11</v>
      </c>
      <c r="L124" s="31">
        <v>10</v>
      </c>
      <c r="M124" s="31">
        <v>9</v>
      </c>
      <c r="N124" s="26">
        <v>8</v>
      </c>
      <c r="O124" s="26">
        <v>7</v>
      </c>
      <c r="P124" s="26">
        <v>6</v>
      </c>
      <c r="Q124" s="26">
        <v>5</v>
      </c>
      <c r="R124" s="18">
        <v>4</v>
      </c>
      <c r="S124" s="18">
        <v>3</v>
      </c>
      <c r="T124" s="18">
        <v>2</v>
      </c>
      <c r="U124" s="18">
        <v>1</v>
      </c>
      <c r="V124" s="29">
        <v>28</v>
      </c>
      <c r="W124" s="29">
        <v>27</v>
      </c>
      <c r="X124" s="29">
        <v>26</v>
      </c>
      <c r="Y124" s="29">
        <v>25</v>
      </c>
      <c r="Z124" s="27">
        <v>24</v>
      </c>
      <c r="AA124" s="27">
        <v>23</v>
      </c>
      <c r="AB124" s="27">
        <v>22</v>
      </c>
      <c r="AC124" s="27">
        <v>21</v>
      </c>
      <c r="AD124" s="28">
        <v>20</v>
      </c>
      <c r="AE124" s="28">
        <v>19</v>
      </c>
      <c r="AF124" s="28">
        <v>18</v>
      </c>
      <c r="AG124" s="28">
        <v>17</v>
      </c>
    </row>
    <row r="125" spans="1:33" ht="13.5" customHeight="1">
      <c r="A125" s="11"/>
      <c r="B125" s="15"/>
      <c r="C125" s="13"/>
      <c r="D125" s="25"/>
      <c r="E125" s="19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ht="13.5" customHeight="1">
      <c r="A126" s="11">
        <v>5</v>
      </c>
      <c r="B126" s="15">
        <v>227</v>
      </c>
      <c r="C126" s="13" t="s">
        <v>203</v>
      </c>
      <c r="D126" s="19"/>
      <c r="E126" s="19">
        <v>12</v>
      </c>
      <c r="F126" s="28">
        <v>17</v>
      </c>
      <c r="G126" s="28">
        <v>20</v>
      </c>
      <c r="H126" s="28">
        <v>19</v>
      </c>
      <c r="I126" s="28">
        <v>18</v>
      </c>
      <c r="J126" s="30">
        <v>13</v>
      </c>
      <c r="K126" s="30">
        <v>16</v>
      </c>
      <c r="L126" s="30">
        <v>15</v>
      </c>
      <c r="M126" s="30">
        <v>14</v>
      </c>
      <c r="N126" s="31">
        <v>9</v>
      </c>
      <c r="O126" s="31">
        <v>12</v>
      </c>
      <c r="P126" s="31">
        <v>11</v>
      </c>
      <c r="Q126" s="31">
        <v>10</v>
      </c>
      <c r="R126" s="26">
        <v>5</v>
      </c>
      <c r="S126" s="26">
        <v>8</v>
      </c>
      <c r="T126" s="26">
        <v>7</v>
      </c>
      <c r="U126" s="26">
        <v>6</v>
      </c>
      <c r="V126" s="18">
        <v>1</v>
      </c>
      <c r="W126" s="18">
        <v>4</v>
      </c>
      <c r="X126" s="18">
        <v>3</v>
      </c>
      <c r="Y126" s="18">
        <v>2</v>
      </c>
      <c r="Z126" s="29">
        <v>25</v>
      </c>
      <c r="AA126" s="29">
        <v>28</v>
      </c>
      <c r="AB126" s="29">
        <v>27</v>
      </c>
      <c r="AC126" s="29">
        <v>26</v>
      </c>
      <c r="AD126" s="27">
        <v>21</v>
      </c>
      <c r="AE126" s="27">
        <v>24</v>
      </c>
      <c r="AF126" s="27">
        <v>23</v>
      </c>
      <c r="AG126" s="27">
        <v>22</v>
      </c>
    </row>
    <row r="127" spans="1:33" ht="13.5" customHeight="1">
      <c r="A127" s="11">
        <v>5</v>
      </c>
      <c r="B127" s="15">
        <v>227</v>
      </c>
      <c r="C127" s="13" t="s">
        <v>203</v>
      </c>
      <c r="D127" s="19"/>
      <c r="E127" s="19">
        <v>12</v>
      </c>
      <c r="F127" s="28">
        <v>18</v>
      </c>
      <c r="G127" s="28">
        <v>17</v>
      </c>
      <c r="H127" s="28">
        <v>20</v>
      </c>
      <c r="I127" s="28">
        <v>19</v>
      </c>
      <c r="J127" s="30">
        <v>14</v>
      </c>
      <c r="K127" s="30">
        <v>13</v>
      </c>
      <c r="L127" s="30">
        <v>16</v>
      </c>
      <c r="M127" s="30">
        <v>15</v>
      </c>
      <c r="N127" s="31">
        <v>10</v>
      </c>
      <c r="O127" s="31">
        <v>9</v>
      </c>
      <c r="P127" s="31">
        <v>12</v>
      </c>
      <c r="Q127" s="31">
        <v>11</v>
      </c>
      <c r="R127" s="26">
        <v>6</v>
      </c>
      <c r="S127" s="26">
        <v>5</v>
      </c>
      <c r="T127" s="26">
        <v>8</v>
      </c>
      <c r="U127" s="26">
        <v>7</v>
      </c>
      <c r="V127" s="18">
        <v>2</v>
      </c>
      <c r="W127" s="18">
        <v>1</v>
      </c>
      <c r="X127" s="18">
        <v>4</v>
      </c>
      <c r="Y127" s="18">
        <v>3</v>
      </c>
      <c r="Z127" s="29">
        <v>26</v>
      </c>
      <c r="AA127" s="29">
        <v>25</v>
      </c>
      <c r="AB127" s="29">
        <v>28</v>
      </c>
      <c r="AC127" s="29">
        <v>27</v>
      </c>
      <c r="AD127" s="27">
        <v>22</v>
      </c>
      <c r="AE127" s="27">
        <v>21</v>
      </c>
      <c r="AF127" s="27">
        <v>24</v>
      </c>
      <c r="AG127" s="27">
        <v>23</v>
      </c>
    </row>
    <row r="128" spans="1:33" ht="13.5" customHeight="1">
      <c r="A128" s="11">
        <v>5</v>
      </c>
      <c r="B128" s="15">
        <v>227</v>
      </c>
      <c r="C128" s="13" t="s">
        <v>203</v>
      </c>
      <c r="D128" s="19"/>
      <c r="E128" s="19">
        <v>12</v>
      </c>
      <c r="F128" s="28">
        <v>19</v>
      </c>
      <c r="G128" s="28">
        <v>18</v>
      </c>
      <c r="H128" s="28">
        <v>17</v>
      </c>
      <c r="I128" s="28">
        <v>20</v>
      </c>
      <c r="J128" s="30">
        <v>15</v>
      </c>
      <c r="K128" s="30">
        <v>14</v>
      </c>
      <c r="L128" s="30">
        <v>13</v>
      </c>
      <c r="M128" s="30">
        <v>16</v>
      </c>
      <c r="N128" s="31">
        <v>11</v>
      </c>
      <c r="O128" s="31">
        <v>10</v>
      </c>
      <c r="P128" s="31">
        <v>9</v>
      </c>
      <c r="Q128" s="31">
        <v>12</v>
      </c>
      <c r="R128" s="26">
        <v>7</v>
      </c>
      <c r="S128" s="26">
        <v>6</v>
      </c>
      <c r="T128" s="26">
        <v>5</v>
      </c>
      <c r="U128" s="26">
        <v>8</v>
      </c>
      <c r="V128" s="18">
        <v>3</v>
      </c>
      <c r="W128" s="18">
        <v>2</v>
      </c>
      <c r="X128" s="18">
        <v>1</v>
      </c>
      <c r="Y128" s="18">
        <v>4</v>
      </c>
      <c r="Z128" s="29">
        <v>27</v>
      </c>
      <c r="AA128" s="29">
        <v>26</v>
      </c>
      <c r="AB128" s="29">
        <v>25</v>
      </c>
      <c r="AC128" s="29">
        <v>28</v>
      </c>
      <c r="AD128" s="27">
        <v>23</v>
      </c>
      <c r="AE128" s="27">
        <v>22</v>
      </c>
      <c r="AF128" s="27">
        <v>21</v>
      </c>
      <c r="AG128" s="27">
        <v>24</v>
      </c>
    </row>
    <row r="129" spans="1:37" ht="13.5" customHeight="1">
      <c r="A129" s="11">
        <v>5</v>
      </c>
      <c r="B129" s="15">
        <v>227</v>
      </c>
      <c r="C129" s="13" t="s">
        <v>203</v>
      </c>
      <c r="D129" s="19"/>
      <c r="E129" s="19">
        <v>12</v>
      </c>
      <c r="F129" s="28">
        <v>20</v>
      </c>
      <c r="G129" s="28">
        <v>19</v>
      </c>
      <c r="H129" s="28">
        <v>18</v>
      </c>
      <c r="I129" s="28">
        <v>17</v>
      </c>
      <c r="J129" s="30">
        <v>16</v>
      </c>
      <c r="K129" s="30">
        <v>15</v>
      </c>
      <c r="L129" s="30">
        <v>14</v>
      </c>
      <c r="M129" s="30">
        <v>13</v>
      </c>
      <c r="N129" s="31">
        <v>12</v>
      </c>
      <c r="O129" s="31">
        <v>11</v>
      </c>
      <c r="P129" s="31">
        <v>10</v>
      </c>
      <c r="Q129" s="31">
        <v>9</v>
      </c>
      <c r="R129" s="26">
        <v>8</v>
      </c>
      <c r="S129" s="26">
        <v>7</v>
      </c>
      <c r="T129" s="26">
        <v>6</v>
      </c>
      <c r="U129" s="26">
        <v>5</v>
      </c>
      <c r="V129" s="18">
        <v>4</v>
      </c>
      <c r="W129" s="18">
        <v>3</v>
      </c>
      <c r="X129" s="18">
        <v>2</v>
      </c>
      <c r="Y129" s="18">
        <v>1</v>
      </c>
      <c r="Z129" s="29">
        <v>28</v>
      </c>
      <c r="AA129" s="29">
        <v>27</v>
      </c>
      <c r="AB129" s="29">
        <v>26</v>
      </c>
      <c r="AC129" s="29">
        <v>25</v>
      </c>
      <c r="AD129" s="27">
        <v>24</v>
      </c>
      <c r="AE129" s="27">
        <v>23</v>
      </c>
      <c r="AF129" s="27">
        <v>22</v>
      </c>
      <c r="AG129" s="27">
        <v>21</v>
      </c>
    </row>
    <row r="130" spans="1:37" ht="13.5" customHeight="1">
      <c r="A130" s="11"/>
      <c r="B130" s="15"/>
      <c r="C130" s="13"/>
      <c r="D130" s="25"/>
      <c r="E130" s="19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7" ht="13.5" customHeight="1">
      <c r="A131" s="11">
        <v>1</v>
      </c>
      <c r="B131" s="15">
        <v>211</v>
      </c>
      <c r="C131" s="13" t="s">
        <v>512</v>
      </c>
      <c r="D131" s="19"/>
      <c r="E131" s="19">
        <v>12</v>
      </c>
      <c r="F131" s="27">
        <v>21</v>
      </c>
      <c r="G131" s="27">
        <v>21</v>
      </c>
      <c r="H131" s="27">
        <v>23</v>
      </c>
      <c r="I131" s="27">
        <v>23</v>
      </c>
      <c r="J131" s="28">
        <v>17</v>
      </c>
      <c r="K131" s="28">
        <v>17</v>
      </c>
      <c r="L131" s="28">
        <v>19</v>
      </c>
      <c r="M131" s="28">
        <v>19</v>
      </c>
      <c r="N131" s="30">
        <v>13</v>
      </c>
      <c r="O131" s="30">
        <v>13</v>
      </c>
      <c r="P131" s="30">
        <v>15</v>
      </c>
      <c r="Q131" s="30">
        <v>15</v>
      </c>
      <c r="R131" s="31">
        <v>9</v>
      </c>
      <c r="S131" s="31">
        <v>9</v>
      </c>
      <c r="T131" s="31">
        <v>11</v>
      </c>
      <c r="U131" s="31">
        <v>11</v>
      </c>
      <c r="V131" s="26">
        <v>5</v>
      </c>
      <c r="W131" s="26">
        <v>5</v>
      </c>
      <c r="X131" s="26">
        <v>7</v>
      </c>
      <c r="Y131" s="26">
        <v>7</v>
      </c>
      <c r="Z131" s="18">
        <v>1</v>
      </c>
      <c r="AA131" s="18">
        <v>1</v>
      </c>
      <c r="AB131" s="18">
        <v>3</v>
      </c>
      <c r="AC131" s="18">
        <v>3</v>
      </c>
      <c r="AD131" s="29">
        <v>25</v>
      </c>
      <c r="AE131" s="29">
        <v>25</v>
      </c>
      <c r="AF131" s="29">
        <v>27</v>
      </c>
      <c r="AG131" s="29">
        <v>27</v>
      </c>
      <c r="AI131" s="32"/>
      <c r="AJ131" s="32"/>
      <c r="AK131" s="32"/>
    </row>
    <row r="132" spans="1:37" ht="13.5" customHeight="1">
      <c r="A132" s="11">
        <v>1</v>
      </c>
      <c r="B132" s="15">
        <v>211</v>
      </c>
      <c r="C132" s="13" t="s">
        <v>512</v>
      </c>
      <c r="D132" s="19"/>
      <c r="E132" s="19">
        <v>12</v>
      </c>
      <c r="F132" s="27">
        <v>22</v>
      </c>
      <c r="G132" s="27">
        <v>22</v>
      </c>
      <c r="H132" s="27">
        <v>24</v>
      </c>
      <c r="I132" s="27">
        <v>24</v>
      </c>
      <c r="J132" s="28">
        <v>18</v>
      </c>
      <c r="K132" s="28">
        <v>18</v>
      </c>
      <c r="L132" s="28">
        <v>20</v>
      </c>
      <c r="M132" s="28">
        <v>20</v>
      </c>
      <c r="N132" s="30">
        <v>14</v>
      </c>
      <c r="O132" s="30">
        <v>14</v>
      </c>
      <c r="P132" s="30">
        <v>16</v>
      </c>
      <c r="Q132" s="30">
        <v>16</v>
      </c>
      <c r="R132" s="31">
        <v>10</v>
      </c>
      <c r="S132" s="31">
        <v>10</v>
      </c>
      <c r="T132" s="31">
        <v>12</v>
      </c>
      <c r="U132" s="31">
        <v>12</v>
      </c>
      <c r="V132" s="26">
        <v>6</v>
      </c>
      <c r="W132" s="26">
        <v>6</v>
      </c>
      <c r="X132" s="26">
        <v>8</v>
      </c>
      <c r="Y132" s="26">
        <v>8</v>
      </c>
      <c r="Z132" s="18">
        <v>2</v>
      </c>
      <c r="AA132" s="18">
        <v>2</v>
      </c>
      <c r="AB132" s="18">
        <v>4</v>
      </c>
      <c r="AC132" s="18">
        <v>4</v>
      </c>
      <c r="AD132" s="29">
        <v>26</v>
      </c>
      <c r="AE132" s="29">
        <v>26</v>
      </c>
      <c r="AF132" s="29">
        <v>28</v>
      </c>
      <c r="AG132" s="29">
        <v>28</v>
      </c>
    </row>
    <row r="133" spans="1:37" ht="13.5" customHeight="1">
      <c r="A133" s="11">
        <v>12</v>
      </c>
      <c r="B133" s="15" t="s">
        <v>513</v>
      </c>
      <c r="C133" s="13" t="s">
        <v>514</v>
      </c>
      <c r="D133" s="19"/>
      <c r="E133" s="19">
        <v>12</v>
      </c>
      <c r="F133" s="27">
        <v>23</v>
      </c>
      <c r="G133" s="27">
        <v>23</v>
      </c>
      <c r="H133" s="27">
        <v>21</v>
      </c>
      <c r="I133" s="27">
        <v>21</v>
      </c>
      <c r="J133" s="28">
        <v>19</v>
      </c>
      <c r="K133" s="28">
        <v>19</v>
      </c>
      <c r="L133" s="28">
        <v>17</v>
      </c>
      <c r="M133" s="28">
        <v>17</v>
      </c>
      <c r="N133" s="30">
        <v>15</v>
      </c>
      <c r="O133" s="30">
        <v>15</v>
      </c>
      <c r="P133" s="30">
        <v>13</v>
      </c>
      <c r="Q133" s="30">
        <v>13</v>
      </c>
      <c r="R133" s="31">
        <v>11</v>
      </c>
      <c r="S133" s="31">
        <v>11</v>
      </c>
      <c r="T133" s="31">
        <v>9</v>
      </c>
      <c r="U133" s="31">
        <v>9</v>
      </c>
      <c r="V133" s="26">
        <v>7</v>
      </c>
      <c r="W133" s="26">
        <v>7</v>
      </c>
      <c r="X133" s="26">
        <v>5</v>
      </c>
      <c r="Y133" s="26">
        <v>5</v>
      </c>
      <c r="Z133" s="18">
        <v>3</v>
      </c>
      <c r="AA133" s="18">
        <v>3</v>
      </c>
      <c r="AB133" s="18">
        <v>1</v>
      </c>
      <c r="AC133" s="18">
        <v>1</v>
      </c>
      <c r="AD133" s="29">
        <v>27</v>
      </c>
      <c r="AE133" s="29">
        <v>27</v>
      </c>
      <c r="AF133" s="29">
        <v>25</v>
      </c>
      <c r="AG133" s="29">
        <v>25</v>
      </c>
    </row>
    <row r="134" spans="1:37" ht="13.5" customHeight="1">
      <c r="A134" s="11">
        <v>12</v>
      </c>
      <c r="B134" s="15" t="s">
        <v>513</v>
      </c>
      <c r="C134" s="13" t="s">
        <v>515</v>
      </c>
      <c r="D134" s="19"/>
      <c r="E134" s="19">
        <v>12</v>
      </c>
      <c r="F134" s="27">
        <v>24</v>
      </c>
      <c r="G134" s="27">
        <v>24</v>
      </c>
      <c r="H134" s="27">
        <v>22</v>
      </c>
      <c r="I134" s="27">
        <v>22</v>
      </c>
      <c r="J134" s="28">
        <v>20</v>
      </c>
      <c r="K134" s="28">
        <v>20</v>
      </c>
      <c r="L134" s="28">
        <v>18</v>
      </c>
      <c r="M134" s="28">
        <v>18</v>
      </c>
      <c r="N134" s="30">
        <v>16</v>
      </c>
      <c r="O134" s="30">
        <v>16</v>
      </c>
      <c r="P134" s="30">
        <v>14</v>
      </c>
      <c r="Q134" s="30">
        <v>14</v>
      </c>
      <c r="R134" s="31">
        <v>12</v>
      </c>
      <c r="S134" s="31">
        <v>12</v>
      </c>
      <c r="T134" s="31">
        <v>10</v>
      </c>
      <c r="U134" s="31">
        <v>10</v>
      </c>
      <c r="V134" s="26">
        <v>8</v>
      </c>
      <c r="W134" s="26">
        <v>8</v>
      </c>
      <c r="X134" s="26">
        <v>6</v>
      </c>
      <c r="Y134" s="26">
        <v>6</v>
      </c>
      <c r="Z134" s="18">
        <v>4</v>
      </c>
      <c r="AA134" s="18">
        <v>4</v>
      </c>
      <c r="AB134" s="18">
        <v>2</v>
      </c>
      <c r="AC134" s="18">
        <v>2</v>
      </c>
      <c r="AD134" s="29">
        <v>28</v>
      </c>
      <c r="AE134" s="29">
        <v>28</v>
      </c>
      <c r="AF134" s="29">
        <v>26</v>
      </c>
      <c r="AG134" s="29">
        <v>26</v>
      </c>
    </row>
    <row r="135" spans="1:37" ht="13.5" customHeight="1">
      <c r="A135" s="11"/>
      <c r="B135" s="15"/>
      <c r="C135" s="13"/>
      <c r="D135" s="25"/>
      <c r="E135" s="19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</row>
    <row r="136" spans="1:37" ht="13.5" customHeight="1">
      <c r="A136" s="11">
        <v>12</v>
      </c>
      <c r="B136" s="15" t="s">
        <v>516</v>
      </c>
      <c r="C136" s="13" t="s">
        <v>517</v>
      </c>
      <c r="D136" s="19"/>
      <c r="E136" s="19">
        <v>12</v>
      </c>
      <c r="F136" s="29">
        <v>25</v>
      </c>
      <c r="G136" s="29">
        <v>25</v>
      </c>
      <c r="H136" s="29">
        <v>27</v>
      </c>
      <c r="I136" s="29">
        <v>27</v>
      </c>
      <c r="J136" s="27">
        <v>21</v>
      </c>
      <c r="K136" s="27">
        <v>21</v>
      </c>
      <c r="L136" s="27">
        <v>23</v>
      </c>
      <c r="M136" s="27">
        <v>23</v>
      </c>
      <c r="N136" s="28">
        <v>17</v>
      </c>
      <c r="O136" s="28">
        <v>17</v>
      </c>
      <c r="P136" s="28">
        <v>19</v>
      </c>
      <c r="Q136" s="28">
        <v>19</v>
      </c>
      <c r="R136" s="30">
        <v>13</v>
      </c>
      <c r="S136" s="30">
        <v>13</v>
      </c>
      <c r="T136" s="30">
        <v>15</v>
      </c>
      <c r="U136" s="30">
        <v>15</v>
      </c>
      <c r="V136" s="31">
        <v>9</v>
      </c>
      <c r="W136" s="31">
        <v>9</v>
      </c>
      <c r="X136" s="31">
        <v>11</v>
      </c>
      <c r="Y136" s="31">
        <v>11</v>
      </c>
      <c r="Z136" s="26">
        <v>5</v>
      </c>
      <c r="AA136" s="26">
        <v>5</v>
      </c>
      <c r="AB136" s="26">
        <v>7</v>
      </c>
      <c r="AC136" s="26">
        <v>7</v>
      </c>
      <c r="AD136" s="18">
        <v>1</v>
      </c>
      <c r="AE136" s="18">
        <v>1</v>
      </c>
      <c r="AF136" s="18">
        <v>3</v>
      </c>
      <c r="AG136" s="18">
        <v>3</v>
      </c>
    </row>
    <row r="137" spans="1:37" ht="13.5" customHeight="1">
      <c r="A137" s="11">
        <v>12</v>
      </c>
      <c r="B137" s="15" t="s">
        <v>516</v>
      </c>
      <c r="C137" s="13" t="s">
        <v>517</v>
      </c>
      <c r="D137" s="19"/>
      <c r="E137" s="19">
        <v>12</v>
      </c>
      <c r="F137" s="29">
        <v>26</v>
      </c>
      <c r="G137" s="29">
        <v>26</v>
      </c>
      <c r="H137" s="29">
        <v>28</v>
      </c>
      <c r="I137" s="29">
        <v>28</v>
      </c>
      <c r="J137" s="27">
        <v>22</v>
      </c>
      <c r="K137" s="27">
        <v>22</v>
      </c>
      <c r="L137" s="27">
        <v>24</v>
      </c>
      <c r="M137" s="27">
        <v>24</v>
      </c>
      <c r="N137" s="28">
        <v>18</v>
      </c>
      <c r="O137" s="28">
        <v>18</v>
      </c>
      <c r="P137" s="28">
        <v>20</v>
      </c>
      <c r="Q137" s="28">
        <v>20</v>
      </c>
      <c r="R137" s="30">
        <v>14</v>
      </c>
      <c r="S137" s="30">
        <v>14</v>
      </c>
      <c r="T137" s="30">
        <v>16</v>
      </c>
      <c r="U137" s="30">
        <v>16</v>
      </c>
      <c r="V137" s="31">
        <v>10</v>
      </c>
      <c r="W137" s="31">
        <v>10</v>
      </c>
      <c r="X137" s="31">
        <v>12</v>
      </c>
      <c r="Y137" s="31">
        <v>12</v>
      </c>
      <c r="Z137" s="26">
        <v>6</v>
      </c>
      <c r="AA137" s="26">
        <v>6</v>
      </c>
      <c r="AB137" s="26">
        <v>8</v>
      </c>
      <c r="AC137" s="26">
        <v>8</v>
      </c>
      <c r="AD137" s="18">
        <v>2</v>
      </c>
      <c r="AE137" s="18">
        <v>2</v>
      </c>
      <c r="AF137" s="18">
        <v>4</v>
      </c>
      <c r="AG137" s="18">
        <v>4</v>
      </c>
    </row>
    <row r="138" spans="1:37" ht="13.5" customHeight="1">
      <c r="A138" s="11">
        <v>1</v>
      </c>
      <c r="B138" s="15" t="s">
        <v>518</v>
      </c>
      <c r="C138" s="13" t="s">
        <v>65</v>
      </c>
      <c r="D138" s="19"/>
      <c r="E138" s="19">
        <v>12</v>
      </c>
      <c r="F138" s="29">
        <v>27</v>
      </c>
      <c r="G138" s="29">
        <v>27</v>
      </c>
      <c r="H138" s="29">
        <v>25</v>
      </c>
      <c r="I138" s="29">
        <v>25</v>
      </c>
      <c r="J138" s="27">
        <v>23</v>
      </c>
      <c r="K138" s="27">
        <v>23</v>
      </c>
      <c r="L138" s="27">
        <v>21</v>
      </c>
      <c r="M138" s="27">
        <v>21</v>
      </c>
      <c r="N138" s="28">
        <v>19</v>
      </c>
      <c r="O138" s="28">
        <v>19</v>
      </c>
      <c r="P138" s="28">
        <v>17</v>
      </c>
      <c r="Q138" s="28">
        <v>17</v>
      </c>
      <c r="R138" s="30">
        <v>15</v>
      </c>
      <c r="S138" s="30">
        <v>15</v>
      </c>
      <c r="T138" s="30">
        <v>13</v>
      </c>
      <c r="U138" s="30">
        <v>13</v>
      </c>
      <c r="V138" s="31">
        <v>11</v>
      </c>
      <c r="W138" s="31">
        <v>11</v>
      </c>
      <c r="X138" s="31">
        <v>9</v>
      </c>
      <c r="Y138" s="31">
        <v>9</v>
      </c>
      <c r="Z138" s="26">
        <v>7</v>
      </c>
      <c r="AA138" s="26">
        <v>7</v>
      </c>
      <c r="AB138" s="26">
        <v>5</v>
      </c>
      <c r="AC138" s="26">
        <v>5</v>
      </c>
      <c r="AD138" s="18">
        <v>3</v>
      </c>
      <c r="AE138" s="18">
        <v>3</v>
      </c>
      <c r="AF138" s="18">
        <v>1</v>
      </c>
      <c r="AG138" s="18">
        <v>1</v>
      </c>
    </row>
    <row r="139" spans="1:37" ht="13.5" customHeight="1">
      <c r="A139" s="11">
        <v>1</v>
      </c>
      <c r="B139" s="15" t="s">
        <v>518</v>
      </c>
      <c r="C139" s="13" t="s">
        <v>65</v>
      </c>
      <c r="D139" s="19"/>
      <c r="E139" s="19">
        <v>12</v>
      </c>
      <c r="F139" s="29">
        <v>28</v>
      </c>
      <c r="G139" s="29">
        <v>28</v>
      </c>
      <c r="H139" s="29">
        <v>26</v>
      </c>
      <c r="I139" s="29">
        <v>26</v>
      </c>
      <c r="J139" s="27">
        <v>24</v>
      </c>
      <c r="K139" s="27">
        <v>24</v>
      </c>
      <c r="L139" s="27">
        <v>22</v>
      </c>
      <c r="M139" s="27">
        <v>22</v>
      </c>
      <c r="N139" s="28">
        <v>20</v>
      </c>
      <c r="O139" s="28">
        <v>20</v>
      </c>
      <c r="P139" s="28">
        <v>18</v>
      </c>
      <c r="Q139" s="28">
        <v>18</v>
      </c>
      <c r="R139" s="30">
        <v>16</v>
      </c>
      <c r="S139" s="30">
        <v>16</v>
      </c>
      <c r="T139" s="30">
        <v>14</v>
      </c>
      <c r="U139" s="30">
        <v>14</v>
      </c>
      <c r="V139" s="31">
        <v>12</v>
      </c>
      <c r="W139" s="31">
        <v>12</v>
      </c>
      <c r="X139" s="31">
        <v>10</v>
      </c>
      <c r="Y139" s="31">
        <v>10</v>
      </c>
      <c r="Z139" s="26">
        <v>8</v>
      </c>
      <c r="AA139" s="26">
        <v>8</v>
      </c>
      <c r="AB139" s="26">
        <v>6</v>
      </c>
      <c r="AC139" s="26">
        <v>6</v>
      </c>
      <c r="AD139" s="18">
        <v>4</v>
      </c>
      <c r="AE139" s="18">
        <v>4</v>
      </c>
      <c r="AF139" s="18">
        <v>2</v>
      </c>
      <c r="AG139" s="18">
        <v>2</v>
      </c>
    </row>
    <row r="140" spans="1:37" ht="13.5" customHeight="1">
      <c r="A140" s="11"/>
      <c r="B140" s="15"/>
      <c r="C140" s="13"/>
      <c r="D140" s="25"/>
      <c r="E140" s="19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</row>
    <row r="141" spans="1:37" ht="13.5" customHeight="1">
      <c r="A141" s="11">
        <v>0</v>
      </c>
      <c r="B141" s="12"/>
      <c r="C141" s="13" t="s">
        <v>417</v>
      </c>
      <c r="D141" s="37" t="s">
        <v>443</v>
      </c>
      <c r="E141" s="19">
        <v>24</v>
      </c>
      <c r="F141" s="76" t="s">
        <v>385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</row>
    <row r="142" spans="1:37" ht="13.5" customHeight="1">
      <c r="A142" s="14" t="s">
        <v>519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7" ht="13.5" customHeight="1">
      <c r="A143" s="11">
        <v>0</v>
      </c>
      <c r="B143" s="12"/>
      <c r="C143" s="13" t="s">
        <v>445</v>
      </c>
      <c r="D143" s="19"/>
      <c r="E143" s="19">
        <v>240</v>
      </c>
      <c r="F143" s="76" t="s">
        <v>385</v>
      </c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</row>
    <row r="144" spans="1:37" ht="14.25" customHeight="1">
      <c r="A144" s="33" t="s">
        <v>520</v>
      </c>
      <c r="B144" s="33"/>
      <c r="C144" s="33"/>
      <c r="D144" s="33" t="s">
        <v>378</v>
      </c>
      <c r="E144" s="33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ht="13.5" customHeight="1">
      <c r="A145" s="11">
        <v>0</v>
      </c>
      <c r="B145" s="15"/>
      <c r="C145" s="13" t="s">
        <v>383</v>
      </c>
      <c r="D145" s="37" t="s">
        <v>384</v>
      </c>
      <c r="E145" s="19">
        <v>24</v>
      </c>
      <c r="F145" s="76" t="s">
        <v>385</v>
      </c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</row>
    <row r="146" spans="1:33" ht="13.5" customHeight="1">
      <c r="A146" s="46"/>
      <c r="B146" s="44"/>
      <c r="C146" s="42"/>
      <c r="D146" s="40"/>
      <c r="E146" s="38"/>
      <c r="F146" s="670" t="s">
        <v>386</v>
      </c>
      <c r="G146" s="671"/>
      <c r="H146" s="670" t="s">
        <v>387</v>
      </c>
      <c r="I146" s="671"/>
      <c r="J146" s="670" t="s">
        <v>388</v>
      </c>
      <c r="K146" s="671"/>
      <c r="L146" s="670" t="s">
        <v>389</v>
      </c>
      <c r="M146" s="671"/>
      <c r="N146" s="670" t="s">
        <v>390</v>
      </c>
      <c r="O146" s="671"/>
      <c r="P146" s="670" t="s">
        <v>391</v>
      </c>
      <c r="Q146" s="671"/>
      <c r="R146" s="670" t="s">
        <v>392</v>
      </c>
      <c r="S146" s="671"/>
      <c r="T146" s="670" t="s">
        <v>393</v>
      </c>
      <c r="U146" s="671"/>
      <c r="V146" s="670" t="s">
        <v>394</v>
      </c>
      <c r="W146" s="671"/>
      <c r="X146" s="670" t="s">
        <v>395</v>
      </c>
      <c r="Y146" s="671"/>
      <c r="Z146" s="670" t="s">
        <v>396</v>
      </c>
      <c r="AA146" s="671"/>
      <c r="AB146" s="670" t="s">
        <v>397</v>
      </c>
      <c r="AC146" s="671"/>
      <c r="AD146" s="670" t="s">
        <v>418</v>
      </c>
      <c r="AE146" s="671"/>
      <c r="AF146" s="670" t="s">
        <v>419</v>
      </c>
      <c r="AG146" s="671"/>
    </row>
    <row r="147" spans="1:33" ht="13.5" customHeight="1">
      <c r="A147" s="47"/>
      <c r="B147" s="45"/>
      <c r="C147" s="43"/>
      <c r="D147" s="41"/>
      <c r="E147" s="39"/>
      <c r="F147" s="35" t="s">
        <v>447</v>
      </c>
      <c r="G147" s="36" t="s">
        <v>448</v>
      </c>
      <c r="H147" s="35" t="s">
        <v>449</v>
      </c>
      <c r="I147" s="36" t="s">
        <v>450</v>
      </c>
      <c r="J147" s="35" t="s">
        <v>451</v>
      </c>
      <c r="K147" s="36" t="s">
        <v>452</v>
      </c>
      <c r="L147" s="35" t="s">
        <v>453</v>
      </c>
      <c r="M147" s="36" t="s">
        <v>454</v>
      </c>
      <c r="N147" s="35" t="s">
        <v>455</v>
      </c>
      <c r="O147" s="36" t="s">
        <v>456</v>
      </c>
      <c r="P147" s="35" t="s">
        <v>457</v>
      </c>
      <c r="Q147" s="36" t="s">
        <v>458</v>
      </c>
      <c r="R147" s="35" t="s">
        <v>459</v>
      </c>
      <c r="S147" s="36" t="s">
        <v>460</v>
      </c>
      <c r="T147" s="35" t="s">
        <v>461</v>
      </c>
      <c r="U147" s="36" t="s">
        <v>462</v>
      </c>
      <c r="V147" s="35" t="s">
        <v>463</v>
      </c>
      <c r="W147" s="36" t="s">
        <v>464</v>
      </c>
      <c r="X147" s="35" t="s">
        <v>465</v>
      </c>
      <c r="Y147" s="36" t="s">
        <v>466</v>
      </c>
      <c r="Z147" s="35" t="s">
        <v>467</v>
      </c>
      <c r="AA147" s="36" t="s">
        <v>468</v>
      </c>
      <c r="AB147" s="35" t="s">
        <v>469</v>
      </c>
      <c r="AC147" s="36" t="s">
        <v>470</v>
      </c>
      <c r="AD147" s="35" t="s">
        <v>471</v>
      </c>
      <c r="AE147" s="36" t="s">
        <v>472</v>
      </c>
      <c r="AF147" s="35" t="s">
        <v>473</v>
      </c>
      <c r="AG147" s="36" t="s">
        <v>474</v>
      </c>
    </row>
    <row r="148" spans="1:33" ht="13.5" customHeight="1">
      <c r="A148" s="11">
        <v>10</v>
      </c>
      <c r="B148" s="15">
        <v>213</v>
      </c>
      <c r="C148" s="13" t="s">
        <v>521</v>
      </c>
      <c r="D148" s="25" t="s">
        <v>447</v>
      </c>
      <c r="E148" s="19">
        <v>12</v>
      </c>
      <c r="F148" s="18">
        <v>1</v>
      </c>
      <c r="G148" s="18">
        <v>4</v>
      </c>
      <c r="H148" s="18">
        <v>3</v>
      </c>
      <c r="I148" s="18">
        <v>2</v>
      </c>
      <c r="J148" s="29">
        <v>25</v>
      </c>
      <c r="K148" s="29">
        <v>28</v>
      </c>
      <c r="L148" s="29">
        <v>27</v>
      </c>
      <c r="M148" s="29">
        <v>26</v>
      </c>
      <c r="N148" s="27">
        <v>21</v>
      </c>
      <c r="O148" s="27">
        <v>24</v>
      </c>
      <c r="P148" s="27">
        <v>23</v>
      </c>
      <c r="Q148" s="27">
        <v>22</v>
      </c>
      <c r="R148" s="28">
        <v>17</v>
      </c>
      <c r="S148" s="28">
        <v>20</v>
      </c>
      <c r="T148" s="28">
        <v>19</v>
      </c>
      <c r="U148" s="28">
        <v>18</v>
      </c>
      <c r="V148" s="30">
        <v>13</v>
      </c>
      <c r="W148" s="30">
        <v>16</v>
      </c>
      <c r="X148" s="30">
        <v>15</v>
      </c>
      <c r="Y148" s="30">
        <v>14</v>
      </c>
      <c r="Z148" s="31">
        <v>9</v>
      </c>
      <c r="AA148" s="31">
        <v>12</v>
      </c>
      <c r="AB148" s="31">
        <v>11</v>
      </c>
      <c r="AC148" s="31">
        <v>10</v>
      </c>
      <c r="AD148" s="26">
        <v>5</v>
      </c>
      <c r="AE148" s="26">
        <v>8</v>
      </c>
      <c r="AF148" s="26">
        <v>7</v>
      </c>
      <c r="AG148" s="26">
        <v>6</v>
      </c>
    </row>
    <row r="149" spans="1:33" ht="13.5" customHeight="1">
      <c r="A149" s="11">
        <v>10</v>
      </c>
      <c r="B149" s="15">
        <v>213</v>
      </c>
      <c r="C149" s="13" t="s">
        <v>521</v>
      </c>
      <c r="D149" s="25" t="s">
        <v>448</v>
      </c>
      <c r="E149" s="19">
        <v>12</v>
      </c>
      <c r="F149" s="18">
        <v>2</v>
      </c>
      <c r="G149" s="18">
        <v>1</v>
      </c>
      <c r="H149" s="18">
        <v>4</v>
      </c>
      <c r="I149" s="18">
        <v>3</v>
      </c>
      <c r="J149" s="29">
        <v>26</v>
      </c>
      <c r="K149" s="29">
        <v>25</v>
      </c>
      <c r="L149" s="29">
        <v>28</v>
      </c>
      <c r="M149" s="29">
        <v>27</v>
      </c>
      <c r="N149" s="27">
        <v>22</v>
      </c>
      <c r="O149" s="27">
        <v>21</v>
      </c>
      <c r="P149" s="27">
        <v>24</v>
      </c>
      <c r="Q149" s="27">
        <v>23</v>
      </c>
      <c r="R149" s="28">
        <v>18</v>
      </c>
      <c r="S149" s="28">
        <v>17</v>
      </c>
      <c r="T149" s="28">
        <v>20</v>
      </c>
      <c r="U149" s="28">
        <v>19</v>
      </c>
      <c r="V149" s="30">
        <v>14</v>
      </c>
      <c r="W149" s="30">
        <v>13</v>
      </c>
      <c r="X149" s="30">
        <v>16</v>
      </c>
      <c r="Y149" s="30">
        <v>15</v>
      </c>
      <c r="Z149" s="31">
        <v>10</v>
      </c>
      <c r="AA149" s="31">
        <v>9</v>
      </c>
      <c r="AB149" s="31">
        <v>12</v>
      </c>
      <c r="AC149" s="31">
        <v>11</v>
      </c>
      <c r="AD149" s="26">
        <v>6</v>
      </c>
      <c r="AE149" s="26">
        <v>5</v>
      </c>
      <c r="AF149" s="26">
        <v>8</v>
      </c>
      <c r="AG149" s="26">
        <v>7</v>
      </c>
    </row>
    <row r="150" spans="1:33" ht="13.5" customHeight="1">
      <c r="A150" s="11">
        <v>10</v>
      </c>
      <c r="B150" s="15">
        <v>213</v>
      </c>
      <c r="C150" s="13" t="s">
        <v>521</v>
      </c>
      <c r="D150" s="25" t="s">
        <v>449</v>
      </c>
      <c r="E150" s="19">
        <v>12</v>
      </c>
      <c r="F150" s="18">
        <v>3</v>
      </c>
      <c r="G150" s="18">
        <v>2</v>
      </c>
      <c r="H150" s="18">
        <v>1</v>
      </c>
      <c r="I150" s="18">
        <v>4</v>
      </c>
      <c r="J150" s="29">
        <v>27</v>
      </c>
      <c r="K150" s="29">
        <v>26</v>
      </c>
      <c r="L150" s="29">
        <v>25</v>
      </c>
      <c r="M150" s="29">
        <v>28</v>
      </c>
      <c r="N150" s="27">
        <v>23</v>
      </c>
      <c r="O150" s="27">
        <v>22</v>
      </c>
      <c r="P150" s="27">
        <v>21</v>
      </c>
      <c r="Q150" s="27">
        <v>24</v>
      </c>
      <c r="R150" s="28">
        <v>19</v>
      </c>
      <c r="S150" s="28">
        <v>18</v>
      </c>
      <c r="T150" s="28">
        <v>17</v>
      </c>
      <c r="U150" s="28">
        <v>20</v>
      </c>
      <c r="V150" s="30">
        <v>15</v>
      </c>
      <c r="W150" s="30">
        <v>14</v>
      </c>
      <c r="X150" s="30">
        <v>13</v>
      </c>
      <c r="Y150" s="30">
        <v>16</v>
      </c>
      <c r="Z150" s="31">
        <v>11</v>
      </c>
      <c r="AA150" s="31">
        <v>10</v>
      </c>
      <c r="AB150" s="31">
        <v>9</v>
      </c>
      <c r="AC150" s="31">
        <v>12</v>
      </c>
      <c r="AD150" s="26">
        <v>7</v>
      </c>
      <c r="AE150" s="26">
        <v>6</v>
      </c>
      <c r="AF150" s="26">
        <v>5</v>
      </c>
      <c r="AG150" s="26">
        <v>8</v>
      </c>
    </row>
    <row r="151" spans="1:33" ht="13.5" customHeight="1">
      <c r="A151" s="11">
        <v>10</v>
      </c>
      <c r="B151" s="15">
        <v>213</v>
      </c>
      <c r="C151" s="13" t="s">
        <v>521</v>
      </c>
      <c r="D151" s="25" t="s">
        <v>450</v>
      </c>
      <c r="E151" s="19">
        <v>12</v>
      </c>
      <c r="F151" s="18">
        <v>4</v>
      </c>
      <c r="G151" s="18">
        <v>3</v>
      </c>
      <c r="H151" s="18">
        <v>2</v>
      </c>
      <c r="I151" s="18">
        <v>1</v>
      </c>
      <c r="J151" s="29">
        <v>28</v>
      </c>
      <c r="K151" s="29">
        <v>27</v>
      </c>
      <c r="L151" s="29">
        <v>26</v>
      </c>
      <c r="M151" s="29">
        <v>25</v>
      </c>
      <c r="N151" s="27">
        <v>24</v>
      </c>
      <c r="O151" s="27">
        <v>23</v>
      </c>
      <c r="P151" s="27">
        <v>22</v>
      </c>
      <c r="Q151" s="27">
        <v>21</v>
      </c>
      <c r="R151" s="28">
        <v>20</v>
      </c>
      <c r="S151" s="28">
        <v>19</v>
      </c>
      <c r="T151" s="28">
        <v>18</v>
      </c>
      <c r="U151" s="28">
        <v>17</v>
      </c>
      <c r="V151" s="30">
        <v>16</v>
      </c>
      <c r="W151" s="30">
        <v>15</v>
      </c>
      <c r="X151" s="30">
        <v>14</v>
      </c>
      <c r="Y151" s="30">
        <v>13</v>
      </c>
      <c r="Z151" s="31">
        <v>12</v>
      </c>
      <c r="AA151" s="31">
        <v>11</v>
      </c>
      <c r="AB151" s="31">
        <v>10</v>
      </c>
      <c r="AC151" s="31">
        <v>9</v>
      </c>
      <c r="AD151" s="26">
        <v>8</v>
      </c>
      <c r="AE151" s="26">
        <v>7</v>
      </c>
      <c r="AF151" s="26">
        <v>6</v>
      </c>
      <c r="AG151" s="26">
        <v>5</v>
      </c>
    </row>
    <row r="152" spans="1:33" ht="13.5" customHeight="1">
      <c r="A152" s="11"/>
      <c r="B152" s="15"/>
      <c r="C152" s="13"/>
      <c r="D152" s="25"/>
      <c r="E152" s="19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</row>
    <row r="153" spans="1:33" ht="13.5" customHeight="1">
      <c r="A153" s="11">
        <v>10</v>
      </c>
      <c r="B153" s="15">
        <v>713</v>
      </c>
      <c r="C153" s="13" t="s">
        <v>275</v>
      </c>
      <c r="D153" s="25" t="s">
        <v>451</v>
      </c>
      <c r="E153" s="19">
        <v>12</v>
      </c>
      <c r="F153" s="26">
        <v>5</v>
      </c>
      <c r="G153" s="26">
        <v>8</v>
      </c>
      <c r="H153" s="26">
        <v>7</v>
      </c>
      <c r="I153" s="26">
        <v>6</v>
      </c>
      <c r="J153" s="18">
        <v>1</v>
      </c>
      <c r="K153" s="18">
        <v>4</v>
      </c>
      <c r="L153" s="18">
        <v>3</v>
      </c>
      <c r="M153" s="18">
        <v>2</v>
      </c>
      <c r="N153" s="29">
        <v>25</v>
      </c>
      <c r="O153" s="29">
        <v>28</v>
      </c>
      <c r="P153" s="29">
        <v>27</v>
      </c>
      <c r="Q153" s="29">
        <v>26</v>
      </c>
      <c r="R153" s="27">
        <v>21</v>
      </c>
      <c r="S153" s="27">
        <v>24</v>
      </c>
      <c r="T153" s="27">
        <v>23</v>
      </c>
      <c r="U153" s="27">
        <v>22</v>
      </c>
      <c r="V153" s="28">
        <v>17</v>
      </c>
      <c r="W153" s="28">
        <v>20</v>
      </c>
      <c r="X153" s="28">
        <v>19</v>
      </c>
      <c r="Y153" s="28">
        <v>18</v>
      </c>
      <c r="Z153" s="30">
        <v>13</v>
      </c>
      <c r="AA153" s="30">
        <v>16</v>
      </c>
      <c r="AB153" s="30">
        <v>15</v>
      </c>
      <c r="AC153" s="30">
        <v>14</v>
      </c>
      <c r="AD153" s="31">
        <v>9</v>
      </c>
      <c r="AE153" s="31">
        <v>12</v>
      </c>
      <c r="AF153" s="31">
        <v>11</v>
      </c>
      <c r="AG153" s="31">
        <v>10</v>
      </c>
    </row>
    <row r="154" spans="1:33" ht="13.5" customHeight="1">
      <c r="A154" s="11">
        <v>10</v>
      </c>
      <c r="B154" s="15">
        <v>713</v>
      </c>
      <c r="C154" s="13" t="s">
        <v>275</v>
      </c>
      <c r="D154" s="25" t="s">
        <v>452</v>
      </c>
      <c r="E154" s="19">
        <v>12</v>
      </c>
      <c r="F154" s="26">
        <v>6</v>
      </c>
      <c r="G154" s="26">
        <v>5</v>
      </c>
      <c r="H154" s="26">
        <v>8</v>
      </c>
      <c r="I154" s="26">
        <v>7</v>
      </c>
      <c r="J154" s="18">
        <v>2</v>
      </c>
      <c r="K154" s="18">
        <v>1</v>
      </c>
      <c r="L154" s="18">
        <v>4</v>
      </c>
      <c r="M154" s="18">
        <v>3</v>
      </c>
      <c r="N154" s="29">
        <v>26</v>
      </c>
      <c r="O154" s="29">
        <v>25</v>
      </c>
      <c r="P154" s="29">
        <v>28</v>
      </c>
      <c r="Q154" s="29">
        <v>27</v>
      </c>
      <c r="R154" s="27">
        <v>22</v>
      </c>
      <c r="S154" s="27">
        <v>21</v>
      </c>
      <c r="T154" s="27">
        <v>24</v>
      </c>
      <c r="U154" s="27">
        <v>23</v>
      </c>
      <c r="V154" s="28">
        <v>18</v>
      </c>
      <c r="W154" s="28">
        <v>17</v>
      </c>
      <c r="X154" s="28">
        <v>20</v>
      </c>
      <c r="Y154" s="28">
        <v>19</v>
      </c>
      <c r="Z154" s="30">
        <v>14</v>
      </c>
      <c r="AA154" s="30">
        <v>13</v>
      </c>
      <c r="AB154" s="30">
        <v>16</v>
      </c>
      <c r="AC154" s="30">
        <v>15</v>
      </c>
      <c r="AD154" s="31">
        <v>10</v>
      </c>
      <c r="AE154" s="31">
        <v>9</v>
      </c>
      <c r="AF154" s="31">
        <v>12</v>
      </c>
      <c r="AG154" s="31">
        <v>11</v>
      </c>
    </row>
    <row r="155" spans="1:33" ht="13.5" customHeight="1">
      <c r="A155" s="11">
        <v>10</v>
      </c>
      <c r="B155" s="15">
        <v>713</v>
      </c>
      <c r="C155" s="13" t="s">
        <v>275</v>
      </c>
      <c r="D155" s="25" t="s">
        <v>453</v>
      </c>
      <c r="E155" s="19">
        <v>12</v>
      </c>
      <c r="F155" s="26">
        <v>7</v>
      </c>
      <c r="G155" s="26">
        <v>6</v>
      </c>
      <c r="H155" s="26">
        <v>5</v>
      </c>
      <c r="I155" s="26">
        <v>8</v>
      </c>
      <c r="J155" s="18">
        <v>3</v>
      </c>
      <c r="K155" s="18">
        <v>2</v>
      </c>
      <c r="L155" s="18">
        <v>1</v>
      </c>
      <c r="M155" s="18">
        <v>4</v>
      </c>
      <c r="N155" s="29">
        <v>27</v>
      </c>
      <c r="O155" s="29">
        <v>26</v>
      </c>
      <c r="P155" s="29">
        <v>25</v>
      </c>
      <c r="Q155" s="29">
        <v>28</v>
      </c>
      <c r="R155" s="27">
        <v>23</v>
      </c>
      <c r="S155" s="27">
        <v>22</v>
      </c>
      <c r="T155" s="27">
        <v>21</v>
      </c>
      <c r="U155" s="27">
        <v>24</v>
      </c>
      <c r="V155" s="28">
        <v>19</v>
      </c>
      <c r="W155" s="28">
        <v>18</v>
      </c>
      <c r="X155" s="28">
        <v>17</v>
      </c>
      <c r="Y155" s="28">
        <v>20</v>
      </c>
      <c r="Z155" s="30">
        <v>15</v>
      </c>
      <c r="AA155" s="30">
        <v>14</v>
      </c>
      <c r="AB155" s="30">
        <v>13</v>
      </c>
      <c r="AC155" s="30">
        <v>16</v>
      </c>
      <c r="AD155" s="31">
        <v>11</v>
      </c>
      <c r="AE155" s="31">
        <v>10</v>
      </c>
      <c r="AF155" s="31">
        <v>9</v>
      </c>
      <c r="AG155" s="31">
        <v>12</v>
      </c>
    </row>
    <row r="156" spans="1:33" ht="13.5" customHeight="1">
      <c r="A156" s="11">
        <v>10</v>
      </c>
      <c r="B156" s="15">
        <v>713</v>
      </c>
      <c r="C156" s="13" t="s">
        <v>275</v>
      </c>
      <c r="D156" s="25" t="s">
        <v>454</v>
      </c>
      <c r="E156" s="19">
        <v>12</v>
      </c>
      <c r="F156" s="26">
        <v>8</v>
      </c>
      <c r="G156" s="26">
        <v>7</v>
      </c>
      <c r="H156" s="26">
        <v>6</v>
      </c>
      <c r="I156" s="26">
        <v>5</v>
      </c>
      <c r="J156" s="18">
        <v>4</v>
      </c>
      <c r="K156" s="18">
        <v>3</v>
      </c>
      <c r="L156" s="18">
        <v>2</v>
      </c>
      <c r="M156" s="18">
        <v>1</v>
      </c>
      <c r="N156" s="29">
        <v>28</v>
      </c>
      <c r="O156" s="29">
        <v>27</v>
      </c>
      <c r="P156" s="29">
        <v>26</v>
      </c>
      <c r="Q156" s="29">
        <v>25</v>
      </c>
      <c r="R156" s="27">
        <v>24</v>
      </c>
      <c r="S156" s="27">
        <v>23</v>
      </c>
      <c r="T156" s="27">
        <v>22</v>
      </c>
      <c r="U156" s="27">
        <v>21</v>
      </c>
      <c r="V156" s="28">
        <v>20</v>
      </c>
      <c r="W156" s="28">
        <v>19</v>
      </c>
      <c r="X156" s="28">
        <v>18</v>
      </c>
      <c r="Y156" s="28">
        <v>17</v>
      </c>
      <c r="Z156" s="30">
        <v>16</v>
      </c>
      <c r="AA156" s="30">
        <v>15</v>
      </c>
      <c r="AB156" s="30">
        <v>14</v>
      </c>
      <c r="AC156" s="30">
        <v>13</v>
      </c>
      <c r="AD156" s="31">
        <v>12</v>
      </c>
      <c r="AE156" s="31">
        <v>11</v>
      </c>
      <c r="AF156" s="31">
        <v>10</v>
      </c>
      <c r="AG156" s="31">
        <v>9</v>
      </c>
    </row>
    <row r="157" spans="1:33" ht="13.5" customHeight="1">
      <c r="A157" s="11"/>
      <c r="B157" s="15"/>
      <c r="C157" s="13"/>
      <c r="D157" s="25"/>
      <c r="E157" s="19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ht="13.5" customHeight="1">
      <c r="A158" s="11">
        <v>6</v>
      </c>
      <c r="B158" s="15">
        <v>223</v>
      </c>
      <c r="C158" s="13" t="s">
        <v>522</v>
      </c>
      <c r="D158" s="25" t="s">
        <v>455</v>
      </c>
      <c r="E158" s="19">
        <v>12</v>
      </c>
      <c r="F158" s="31">
        <v>9</v>
      </c>
      <c r="G158" s="31">
        <v>12</v>
      </c>
      <c r="H158" s="31">
        <v>11</v>
      </c>
      <c r="I158" s="31">
        <v>10</v>
      </c>
      <c r="J158" s="26">
        <v>5</v>
      </c>
      <c r="K158" s="26">
        <v>8</v>
      </c>
      <c r="L158" s="26">
        <v>7</v>
      </c>
      <c r="M158" s="26">
        <v>6</v>
      </c>
      <c r="N158" s="18">
        <v>1</v>
      </c>
      <c r="O158" s="18">
        <v>4</v>
      </c>
      <c r="P158" s="18">
        <v>3</v>
      </c>
      <c r="Q158" s="18">
        <v>2</v>
      </c>
      <c r="R158" s="29">
        <v>25</v>
      </c>
      <c r="S158" s="29">
        <v>28</v>
      </c>
      <c r="T158" s="29">
        <v>27</v>
      </c>
      <c r="U158" s="29">
        <v>26</v>
      </c>
      <c r="V158" s="27">
        <v>21</v>
      </c>
      <c r="W158" s="27">
        <v>24</v>
      </c>
      <c r="X158" s="27">
        <v>23</v>
      </c>
      <c r="Y158" s="27">
        <v>22</v>
      </c>
      <c r="Z158" s="28">
        <v>17</v>
      </c>
      <c r="AA158" s="28">
        <v>20</v>
      </c>
      <c r="AB158" s="28">
        <v>19</v>
      </c>
      <c r="AC158" s="28">
        <v>18</v>
      </c>
      <c r="AD158" s="30">
        <v>13</v>
      </c>
      <c r="AE158" s="30">
        <v>16</v>
      </c>
      <c r="AF158" s="30">
        <v>15</v>
      </c>
      <c r="AG158" s="30">
        <v>14</v>
      </c>
    </row>
    <row r="159" spans="1:33" ht="13.5" customHeight="1">
      <c r="A159" s="11">
        <v>6</v>
      </c>
      <c r="B159" s="15">
        <v>223</v>
      </c>
      <c r="C159" s="13" t="s">
        <v>522</v>
      </c>
      <c r="D159" s="25" t="s">
        <v>456</v>
      </c>
      <c r="E159" s="19">
        <v>12</v>
      </c>
      <c r="F159" s="31">
        <v>10</v>
      </c>
      <c r="G159" s="31">
        <v>9</v>
      </c>
      <c r="H159" s="31">
        <v>12</v>
      </c>
      <c r="I159" s="31">
        <v>11</v>
      </c>
      <c r="J159" s="26">
        <v>6</v>
      </c>
      <c r="K159" s="26">
        <v>5</v>
      </c>
      <c r="L159" s="26">
        <v>8</v>
      </c>
      <c r="M159" s="26">
        <v>7</v>
      </c>
      <c r="N159" s="18">
        <v>2</v>
      </c>
      <c r="O159" s="18">
        <v>1</v>
      </c>
      <c r="P159" s="18">
        <v>4</v>
      </c>
      <c r="Q159" s="18">
        <v>3</v>
      </c>
      <c r="R159" s="29">
        <v>26</v>
      </c>
      <c r="S159" s="29">
        <v>25</v>
      </c>
      <c r="T159" s="29">
        <v>28</v>
      </c>
      <c r="U159" s="29">
        <v>27</v>
      </c>
      <c r="V159" s="27">
        <v>22</v>
      </c>
      <c r="W159" s="27">
        <v>21</v>
      </c>
      <c r="X159" s="27">
        <v>24</v>
      </c>
      <c r="Y159" s="27">
        <v>23</v>
      </c>
      <c r="Z159" s="28">
        <v>18</v>
      </c>
      <c r="AA159" s="28">
        <v>17</v>
      </c>
      <c r="AB159" s="28">
        <v>20</v>
      </c>
      <c r="AC159" s="28">
        <v>19</v>
      </c>
      <c r="AD159" s="30">
        <v>14</v>
      </c>
      <c r="AE159" s="30">
        <v>13</v>
      </c>
      <c r="AF159" s="30">
        <v>16</v>
      </c>
      <c r="AG159" s="30">
        <v>15</v>
      </c>
    </row>
    <row r="160" spans="1:33" ht="13.5" customHeight="1">
      <c r="A160" s="11">
        <v>6</v>
      </c>
      <c r="B160" s="15">
        <v>223</v>
      </c>
      <c r="C160" s="13" t="s">
        <v>522</v>
      </c>
      <c r="D160" s="25" t="s">
        <v>457</v>
      </c>
      <c r="E160" s="19">
        <v>12</v>
      </c>
      <c r="F160" s="31">
        <v>11</v>
      </c>
      <c r="G160" s="31">
        <v>10</v>
      </c>
      <c r="H160" s="31">
        <v>9</v>
      </c>
      <c r="I160" s="31">
        <v>12</v>
      </c>
      <c r="J160" s="26">
        <v>7</v>
      </c>
      <c r="K160" s="26">
        <v>6</v>
      </c>
      <c r="L160" s="26">
        <v>5</v>
      </c>
      <c r="M160" s="26">
        <v>8</v>
      </c>
      <c r="N160" s="18">
        <v>3</v>
      </c>
      <c r="O160" s="18">
        <v>2</v>
      </c>
      <c r="P160" s="18">
        <v>1</v>
      </c>
      <c r="Q160" s="18">
        <v>4</v>
      </c>
      <c r="R160" s="29">
        <v>27</v>
      </c>
      <c r="S160" s="29">
        <v>26</v>
      </c>
      <c r="T160" s="29">
        <v>25</v>
      </c>
      <c r="U160" s="29">
        <v>28</v>
      </c>
      <c r="V160" s="27">
        <v>23</v>
      </c>
      <c r="W160" s="27">
        <v>22</v>
      </c>
      <c r="X160" s="27">
        <v>21</v>
      </c>
      <c r="Y160" s="27">
        <v>24</v>
      </c>
      <c r="Z160" s="28">
        <v>19</v>
      </c>
      <c r="AA160" s="28">
        <v>18</v>
      </c>
      <c r="AB160" s="28">
        <v>17</v>
      </c>
      <c r="AC160" s="28">
        <v>20</v>
      </c>
      <c r="AD160" s="30">
        <v>15</v>
      </c>
      <c r="AE160" s="30">
        <v>14</v>
      </c>
      <c r="AF160" s="30">
        <v>13</v>
      </c>
      <c r="AG160" s="30">
        <v>16</v>
      </c>
    </row>
    <row r="161" spans="1:33" ht="13.5" customHeight="1">
      <c r="A161" s="11">
        <v>6</v>
      </c>
      <c r="B161" s="15">
        <v>223</v>
      </c>
      <c r="C161" s="13" t="s">
        <v>522</v>
      </c>
      <c r="D161" s="25" t="s">
        <v>458</v>
      </c>
      <c r="E161" s="19">
        <v>12</v>
      </c>
      <c r="F161" s="31">
        <v>12</v>
      </c>
      <c r="G161" s="31">
        <v>11</v>
      </c>
      <c r="H161" s="31">
        <v>10</v>
      </c>
      <c r="I161" s="31">
        <v>9</v>
      </c>
      <c r="J161" s="26">
        <v>8</v>
      </c>
      <c r="K161" s="26">
        <v>7</v>
      </c>
      <c r="L161" s="26">
        <v>6</v>
      </c>
      <c r="M161" s="26">
        <v>5</v>
      </c>
      <c r="N161" s="18">
        <v>4</v>
      </c>
      <c r="O161" s="18">
        <v>3</v>
      </c>
      <c r="P161" s="18">
        <v>2</v>
      </c>
      <c r="Q161" s="18">
        <v>1</v>
      </c>
      <c r="R161" s="29">
        <v>28</v>
      </c>
      <c r="S161" s="29">
        <v>27</v>
      </c>
      <c r="T161" s="29">
        <v>26</v>
      </c>
      <c r="U161" s="29">
        <v>25</v>
      </c>
      <c r="V161" s="27">
        <v>24</v>
      </c>
      <c r="W161" s="27">
        <v>23</v>
      </c>
      <c r="X161" s="27">
        <v>22</v>
      </c>
      <c r="Y161" s="27">
        <v>21</v>
      </c>
      <c r="Z161" s="28">
        <v>20</v>
      </c>
      <c r="AA161" s="28">
        <v>19</v>
      </c>
      <c r="AB161" s="28">
        <v>18</v>
      </c>
      <c r="AC161" s="28">
        <v>17</v>
      </c>
      <c r="AD161" s="30">
        <v>16</v>
      </c>
      <c r="AE161" s="30">
        <v>15</v>
      </c>
      <c r="AF161" s="30">
        <v>14</v>
      </c>
      <c r="AG161" s="30">
        <v>13</v>
      </c>
    </row>
    <row r="162" spans="1:33" ht="13.5" customHeight="1">
      <c r="A162" s="11"/>
      <c r="B162" s="15"/>
      <c r="C162" s="13"/>
      <c r="D162" s="25"/>
      <c r="E162" s="19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ht="13.5" customHeight="1">
      <c r="A163" s="11">
        <v>6</v>
      </c>
      <c r="B163" s="15" t="s">
        <v>523</v>
      </c>
      <c r="C163" s="13" t="s">
        <v>524</v>
      </c>
      <c r="D163" s="25" t="s">
        <v>459</v>
      </c>
      <c r="E163" s="19">
        <v>12</v>
      </c>
      <c r="F163" s="30">
        <v>13</v>
      </c>
      <c r="G163" s="30">
        <v>16</v>
      </c>
      <c r="H163" s="30">
        <v>15</v>
      </c>
      <c r="I163" s="30">
        <v>14</v>
      </c>
      <c r="J163" s="31">
        <v>9</v>
      </c>
      <c r="K163" s="31">
        <v>12</v>
      </c>
      <c r="L163" s="31">
        <v>11</v>
      </c>
      <c r="M163" s="31">
        <v>10</v>
      </c>
      <c r="N163" s="26">
        <v>5</v>
      </c>
      <c r="O163" s="26">
        <v>8</v>
      </c>
      <c r="P163" s="26">
        <v>7</v>
      </c>
      <c r="Q163" s="26">
        <v>6</v>
      </c>
      <c r="R163" s="18">
        <v>1</v>
      </c>
      <c r="S163" s="18">
        <v>4</v>
      </c>
      <c r="T163" s="18">
        <v>3</v>
      </c>
      <c r="U163" s="18">
        <v>2</v>
      </c>
      <c r="V163" s="29">
        <v>25</v>
      </c>
      <c r="W163" s="29">
        <v>28</v>
      </c>
      <c r="X163" s="29">
        <v>27</v>
      </c>
      <c r="Y163" s="29">
        <v>26</v>
      </c>
      <c r="Z163" s="27">
        <v>21</v>
      </c>
      <c r="AA163" s="27">
        <v>24</v>
      </c>
      <c r="AB163" s="27">
        <v>23</v>
      </c>
      <c r="AC163" s="27">
        <v>22</v>
      </c>
      <c r="AD163" s="28">
        <v>17</v>
      </c>
      <c r="AE163" s="28">
        <v>20</v>
      </c>
      <c r="AF163" s="28">
        <v>19</v>
      </c>
      <c r="AG163" s="28">
        <v>18</v>
      </c>
    </row>
    <row r="164" spans="1:33" ht="13.5" customHeight="1">
      <c r="A164" s="11">
        <v>6</v>
      </c>
      <c r="B164" s="15" t="s">
        <v>523</v>
      </c>
      <c r="C164" s="13" t="s">
        <v>524</v>
      </c>
      <c r="D164" s="25" t="s">
        <v>460</v>
      </c>
      <c r="E164" s="19">
        <v>12</v>
      </c>
      <c r="F164" s="30">
        <v>14</v>
      </c>
      <c r="G164" s="30">
        <v>13</v>
      </c>
      <c r="H164" s="30">
        <v>16</v>
      </c>
      <c r="I164" s="30">
        <v>15</v>
      </c>
      <c r="J164" s="31">
        <v>10</v>
      </c>
      <c r="K164" s="31">
        <v>9</v>
      </c>
      <c r="L164" s="31">
        <v>12</v>
      </c>
      <c r="M164" s="31">
        <v>11</v>
      </c>
      <c r="N164" s="26">
        <v>6</v>
      </c>
      <c r="O164" s="26">
        <v>5</v>
      </c>
      <c r="P164" s="26">
        <v>8</v>
      </c>
      <c r="Q164" s="26">
        <v>7</v>
      </c>
      <c r="R164" s="18">
        <v>2</v>
      </c>
      <c r="S164" s="18">
        <v>1</v>
      </c>
      <c r="T164" s="18">
        <v>4</v>
      </c>
      <c r="U164" s="18">
        <v>3</v>
      </c>
      <c r="V164" s="29">
        <v>26</v>
      </c>
      <c r="W164" s="29">
        <v>25</v>
      </c>
      <c r="X164" s="29">
        <v>28</v>
      </c>
      <c r="Y164" s="29">
        <v>27</v>
      </c>
      <c r="Z164" s="27">
        <v>22</v>
      </c>
      <c r="AA164" s="27">
        <v>21</v>
      </c>
      <c r="AB164" s="27">
        <v>24</v>
      </c>
      <c r="AC164" s="27">
        <v>23</v>
      </c>
      <c r="AD164" s="28">
        <v>18</v>
      </c>
      <c r="AE164" s="28">
        <v>17</v>
      </c>
      <c r="AF164" s="28">
        <v>20</v>
      </c>
      <c r="AG164" s="28">
        <v>19</v>
      </c>
    </row>
    <row r="165" spans="1:33" ht="13.5" customHeight="1">
      <c r="A165" s="11">
        <v>6</v>
      </c>
      <c r="B165" s="15" t="s">
        <v>525</v>
      </c>
      <c r="C165" s="13" t="s">
        <v>526</v>
      </c>
      <c r="D165" s="25" t="s">
        <v>461</v>
      </c>
      <c r="E165" s="19">
        <v>12</v>
      </c>
      <c r="F165" s="30">
        <v>15</v>
      </c>
      <c r="G165" s="30">
        <v>14</v>
      </c>
      <c r="H165" s="30">
        <v>13</v>
      </c>
      <c r="I165" s="30">
        <v>16</v>
      </c>
      <c r="J165" s="31">
        <v>11</v>
      </c>
      <c r="K165" s="31">
        <v>10</v>
      </c>
      <c r="L165" s="31">
        <v>9</v>
      </c>
      <c r="M165" s="31">
        <v>12</v>
      </c>
      <c r="N165" s="26">
        <v>7</v>
      </c>
      <c r="O165" s="26">
        <v>6</v>
      </c>
      <c r="P165" s="26">
        <v>5</v>
      </c>
      <c r="Q165" s="26">
        <v>8</v>
      </c>
      <c r="R165" s="18">
        <v>3</v>
      </c>
      <c r="S165" s="18">
        <v>2</v>
      </c>
      <c r="T165" s="18">
        <v>1</v>
      </c>
      <c r="U165" s="18">
        <v>4</v>
      </c>
      <c r="V165" s="29">
        <v>27</v>
      </c>
      <c r="W165" s="29">
        <v>26</v>
      </c>
      <c r="X165" s="29">
        <v>25</v>
      </c>
      <c r="Y165" s="29">
        <v>28</v>
      </c>
      <c r="Z165" s="27">
        <v>23</v>
      </c>
      <c r="AA165" s="27">
        <v>22</v>
      </c>
      <c r="AB165" s="27">
        <v>21</v>
      </c>
      <c r="AC165" s="27">
        <v>24</v>
      </c>
      <c r="AD165" s="28">
        <v>19</v>
      </c>
      <c r="AE165" s="28">
        <v>18</v>
      </c>
      <c r="AF165" s="28">
        <v>17</v>
      </c>
      <c r="AG165" s="28">
        <v>20</v>
      </c>
    </row>
    <row r="166" spans="1:33" ht="13.5" customHeight="1">
      <c r="A166" s="11">
        <v>4</v>
      </c>
      <c r="B166" s="15" t="s">
        <v>527</v>
      </c>
      <c r="C166" s="13" t="s">
        <v>527</v>
      </c>
      <c r="D166" s="25" t="s">
        <v>462</v>
      </c>
      <c r="E166" s="19">
        <v>12</v>
      </c>
      <c r="F166" s="30">
        <v>16</v>
      </c>
      <c r="G166" s="30">
        <v>15</v>
      </c>
      <c r="H166" s="30">
        <v>14</v>
      </c>
      <c r="I166" s="30">
        <v>13</v>
      </c>
      <c r="J166" s="31">
        <v>12</v>
      </c>
      <c r="K166" s="31">
        <v>11</v>
      </c>
      <c r="L166" s="31">
        <v>10</v>
      </c>
      <c r="M166" s="31">
        <v>9</v>
      </c>
      <c r="N166" s="26">
        <v>8</v>
      </c>
      <c r="O166" s="26">
        <v>7</v>
      </c>
      <c r="P166" s="26">
        <v>6</v>
      </c>
      <c r="Q166" s="26">
        <v>5</v>
      </c>
      <c r="R166" s="18">
        <v>4</v>
      </c>
      <c r="S166" s="18">
        <v>3</v>
      </c>
      <c r="T166" s="18">
        <v>2</v>
      </c>
      <c r="U166" s="18">
        <v>1</v>
      </c>
      <c r="V166" s="29">
        <v>28</v>
      </c>
      <c r="W166" s="29">
        <v>27</v>
      </c>
      <c r="X166" s="29">
        <v>26</v>
      </c>
      <c r="Y166" s="29">
        <v>25</v>
      </c>
      <c r="Z166" s="27">
        <v>24</v>
      </c>
      <c r="AA166" s="27">
        <v>23</v>
      </c>
      <c r="AB166" s="27">
        <v>22</v>
      </c>
      <c r="AC166" s="27">
        <v>21</v>
      </c>
      <c r="AD166" s="28">
        <v>20</v>
      </c>
      <c r="AE166" s="28">
        <v>19</v>
      </c>
      <c r="AF166" s="28">
        <v>18</v>
      </c>
      <c r="AG166" s="28">
        <v>17</v>
      </c>
    </row>
    <row r="167" spans="1:33" ht="13.5" customHeight="1">
      <c r="A167" s="11"/>
      <c r="B167" s="15"/>
      <c r="C167" s="13"/>
      <c r="D167" s="25"/>
      <c r="E167" s="19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ht="13.5" customHeight="1">
      <c r="A168" s="11">
        <v>5</v>
      </c>
      <c r="B168" s="15" t="s">
        <v>528</v>
      </c>
      <c r="C168" s="13" t="s">
        <v>529</v>
      </c>
      <c r="D168" s="25" t="s">
        <v>463</v>
      </c>
      <c r="E168" s="19">
        <v>12</v>
      </c>
      <c r="F168" s="28">
        <v>17</v>
      </c>
      <c r="G168" s="28">
        <v>20</v>
      </c>
      <c r="H168" s="28">
        <v>19</v>
      </c>
      <c r="I168" s="28">
        <v>18</v>
      </c>
      <c r="J168" s="30">
        <v>13</v>
      </c>
      <c r="K168" s="30">
        <v>16</v>
      </c>
      <c r="L168" s="30">
        <v>15</v>
      </c>
      <c r="M168" s="30">
        <v>14</v>
      </c>
      <c r="N168" s="31">
        <v>9</v>
      </c>
      <c r="O168" s="31">
        <v>12</v>
      </c>
      <c r="P168" s="31">
        <v>11</v>
      </c>
      <c r="Q168" s="31">
        <v>10</v>
      </c>
      <c r="R168" s="26">
        <v>5</v>
      </c>
      <c r="S168" s="26">
        <v>8</v>
      </c>
      <c r="T168" s="26">
        <v>7</v>
      </c>
      <c r="U168" s="26">
        <v>6</v>
      </c>
      <c r="V168" s="18">
        <v>1</v>
      </c>
      <c r="W168" s="18">
        <v>4</v>
      </c>
      <c r="X168" s="18">
        <v>3</v>
      </c>
      <c r="Y168" s="18">
        <v>2</v>
      </c>
      <c r="Z168" s="29">
        <v>25</v>
      </c>
      <c r="AA168" s="29">
        <v>28</v>
      </c>
      <c r="AB168" s="29">
        <v>27</v>
      </c>
      <c r="AC168" s="29">
        <v>26</v>
      </c>
      <c r="AD168" s="27">
        <v>21</v>
      </c>
      <c r="AE168" s="27">
        <v>24</v>
      </c>
      <c r="AF168" s="27">
        <v>23</v>
      </c>
      <c r="AG168" s="27">
        <v>22</v>
      </c>
    </row>
    <row r="169" spans="1:33" ht="13.5" customHeight="1">
      <c r="A169" s="11">
        <v>5</v>
      </c>
      <c r="B169" s="15" t="s">
        <v>528</v>
      </c>
      <c r="C169" s="13" t="s">
        <v>529</v>
      </c>
      <c r="D169" s="25" t="s">
        <v>464</v>
      </c>
      <c r="E169" s="19">
        <v>12</v>
      </c>
      <c r="F169" s="28">
        <v>18</v>
      </c>
      <c r="G169" s="28">
        <v>17</v>
      </c>
      <c r="H169" s="28">
        <v>20</v>
      </c>
      <c r="I169" s="28">
        <v>19</v>
      </c>
      <c r="J169" s="30">
        <v>14</v>
      </c>
      <c r="K169" s="30">
        <v>13</v>
      </c>
      <c r="L169" s="30">
        <v>16</v>
      </c>
      <c r="M169" s="30">
        <v>15</v>
      </c>
      <c r="N169" s="31">
        <v>10</v>
      </c>
      <c r="O169" s="31">
        <v>9</v>
      </c>
      <c r="P169" s="31">
        <v>12</v>
      </c>
      <c r="Q169" s="31">
        <v>11</v>
      </c>
      <c r="R169" s="26">
        <v>6</v>
      </c>
      <c r="S169" s="26">
        <v>5</v>
      </c>
      <c r="T169" s="26">
        <v>8</v>
      </c>
      <c r="U169" s="26">
        <v>7</v>
      </c>
      <c r="V169" s="18">
        <v>2</v>
      </c>
      <c r="W169" s="18">
        <v>1</v>
      </c>
      <c r="X169" s="18">
        <v>4</v>
      </c>
      <c r="Y169" s="18">
        <v>3</v>
      </c>
      <c r="Z169" s="29">
        <v>26</v>
      </c>
      <c r="AA169" s="29">
        <v>25</v>
      </c>
      <c r="AB169" s="29">
        <v>28</v>
      </c>
      <c r="AC169" s="29">
        <v>27</v>
      </c>
      <c r="AD169" s="27">
        <v>22</v>
      </c>
      <c r="AE169" s="27">
        <v>21</v>
      </c>
      <c r="AF169" s="27">
        <v>24</v>
      </c>
      <c r="AG169" s="27">
        <v>23</v>
      </c>
    </row>
    <row r="170" spans="1:33" ht="13.5" customHeight="1">
      <c r="A170" s="11">
        <v>5</v>
      </c>
      <c r="B170" s="15" t="s">
        <v>530</v>
      </c>
      <c r="C170" s="13" t="s">
        <v>531</v>
      </c>
      <c r="D170" s="25" t="s">
        <v>465</v>
      </c>
      <c r="E170" s="19">
        <v>12</v>
      </c>
      <c r="F170" s="28">
        <v>19</v>
      </c>
      <c r="G170" s="28">
        <v>18</v>
      </c>
      <c r="H170" s="28">
        <v>17</v>
      </c>
      <c r="I170" s="28">
        <v>20</v>
      </c>
      <c r="J170" s="30">
        <v>15</v>
      </c>
      <c r="K170" s="30">
        <v>14</v>
      </c>
      <c r="L170" s="30">
        <v>13</v>
      </c>
      <c r="M170" s="30">
        <v>16</v>
      </c>
      <c r="N170" s="31">
        <v>11</v>
      </c>
      <c r="O170" s="31">
        <v>10</v>
      </c>
      <c r="P170" s="31">
        <v>9</v>
      </c>
      <c r="Q170" s="31">
        <v>12</v>
      </c>
      <c r="R170" s="26">
        <v>7</v>
      </c>
      <c r="S170" s="26">
        <v>6</v>
      </c>
      <c r="T170" s="26">
        <v>5</v>
      </c>
      <c r="U170" s="26">
        <v>8</v>
      </c>
      <c r="V170" s="18">
        <v>3</v>
      </c>
      <c r="W170" s="18">
        <v>2</v>
      </c>
      <c r="X170" s="18">
        <v>1</v>
      </c>
      <c r="Y170" s="18">
        <v>4</v>
      </c>
      <c r="Z170" s="29">
        <v>27</v>
      </c>
      <c r="AA170" s="29">
        <v>26</v>
      </c>
      <c r="AB170" s="29">
        <v>25</v>
      </c>
      <c r="AC170" s="29">
        <v>28</v>
      </c>
      <c r="AD170" s="27">
        <v>23</v>
      </c>
      <c r="AE170" s="27">
        <v>22</v>
      </c>
      <c r="AF170" s="27">
        <v>21</v>
      </c>
      <c r="AG170" s="27">
        <v>24</v>
      </c>
    </row>
    <row r="171" spans="1:33" ht="13.5" customHeight="1">
      <c r="A171" s="11">
        <v>5</v>
      </c>
      <c r="B171" s="15" t="s">
        <v>530</v>
      </c>
      <c r="C171" s="13" t="s">
        <v>531</v>
      </c>
      <c r="D171" s="25" t="s">
        <v>466</v>
      </c>
      <c r="E171" s="19">
        <v>12</v>
      </c>
      <c r="F171" s="28">
        <v>20</v>
      </c>
      <c r="G171" s="28">
        <v>19</v>
      </c>
      <c r="H171" s="28">
        <v>18</v>
      </c>
      <c r="I171" s="28">
        <v>17</v>
      </c>
      <c r="J171" s="30">
        <v>16</v>
      </c>
      <c r="K171" s="30">
        <v>15</v>
      </c>
      <c r="L171" s="30">
        <v>14</v>
      </c>
      <c r="M171" s="30">
        <v>13</v>
      </c>
      <c r="N171" s="31">
        <v>12</v>
      </c>
      <c r="O171" s="31">
        <v>11</v>
      </c>
      <c r="P171" s="31">
        <v>10</v>
      </c>
      <c r="Q171" s="31">
        <v>9</v>
      </c>
      <c r="R171" s="26">
        <v>8</v>
      </c>
      <c r="S171" s="26">
        <v>7</v>
      </c>
      <c r="T171" s="26">
        <v>6</v>
      </c>
      <c r="U171" s="26">
        <v>5</v>
      </c>
      <c r="V171" s="18">
        <v>4</v>
      </c>
      <c r="W171" s="18">
        <v>3</v>
      </c>
      <c r="X171" s="18">
        <v>2</v>
      </c>
      <c r="Y171" s="18">
        <v>1</v>
      </c>
      <c r="Z171" s="29">
        <v>28</v>
      </c>
      <c r="AA171" s="29">
        <v>27</v>
      </c>
      <c r="AB171" s="29">
        <v>26</v>
      </c>
      <c r="AC171" s="29">
        <v>25</v>
      </c>
      <c r="AD171" s="27">
        <v>24</v>
      </c>
      <c r="AE171" s="27">
        <v>23</v>
      </c>
      <c r="AF171" s="27">
        <v>22</v>
      </c>
      <c r="AG171" s="27">
        <v>21</v>
      </c>
    </row>
    <row r="172" spans="1:33" ht="13.5" customHeight="1">
      <c r="A172" s="11"/>
      <c r="B172" s="15"/>
      <c r="C172" s="13"/>
      <c r="D172" s="25"/>
      <c r="E172" s="19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ht="13.5" customHeight="1">
      <c r="A173" s="11">
        <v>8</v>
      </c>
      <c r="B173" s="15">
        <v>236</v>
      </c>
      <c r="C173" s="13" t="s">
        <v>532</v>
      </c>
      <c r="D173" s="25" t="s">
        <v>467</v>
      </c>
      <c r="E173" s="19">
        <v>12</v>
      </c>
      <c r="F173" s="27">
        <v>21</v>
      </c>
      <c r="G173" s="27">
        <v>24</v>
      </c>
      <c r="H173" s="27">
        <v>23</v>
      </c>
      <c r="I173" s="27">
        <v>22</v>
      </c>
      <c r="J173" s="28">
        <v>17</v>
      </c>
      <c r="K173" s="28">
        <v>20</v>
      </c>
      <c r="L173" s="28">
        <v>19</v>
      </c>
      <c r="M173" s="28">
        <v>18</v>
      </c>
      <c r="N173" s="30">
        <v>13</v>
      </c>
      <c r="O173" s="30">
        <v>16</v>
      </c>
      <c r="P173" s="30">
        <v>15</v>
      </c>
      <c r="Q173" s="30">
        <v>14</v>
      </c>
      <c r="R173" s="31">
        <v>9</v>
      </c>
      <c r="S173" s="31">
        <v>12</v>
      </c>
      <c r="T173" s="31">
        <v>11</v>
      </c>
      <c r="U173" s="31">
        <v>10</v>
      </c>
      <c r="V173" s="26">
        <v>5</v>
      </c>
      <c r="W173" s="26">
        <v>8</v>
      </c>
      <c r="X173" s="26">
        <v>7</v>
      </c>
      <c r="Y173" s="26">
        <v>6</v>
      </c>
      <c r="Z173" s="18">
        <v>1</v>
      </c>
      <c r="AA173" s="18">
        <v>4</v>
      </c>
      <c r="AB173" s="18">
        <v>3</v>
      </c>
      <c r="AC173" s="18">
        <v>2</v>
      </c>
      <c r="AD173" s="29">
        <v>25</v>
      </c>
      <c r="AE173" s="29">
        <v>28</v>
      </c>
      <c r="AF173" s="29">
        <v>27</v>
      </c>
      <c r="AG173" s="29">
        <v>26</v>
      </c>
    </row>
    <row r="174" spans="1:33" ht="13.5" customHeight="1">
      <c r="A174" s="11">
        <v>8</v>
      </c>
      <c r="B174" s="15">
        <v>236</v>
      </c>
      <c r="C174" s="13" t="s">
        <v>532</v>
      </c>
      <c r="D174" s="25" t="s">
        <v>468</v>
      </c>
      <c r="E174" s="19">
        <v>12</v>
      </c>
      <c r="F174" s="27">
        <v>22</v>
      </c>
      <c r="G174" s="27">
        <v>21</v>
      </c>
      <c r="H174" s="27">
        <v>24</v>
      </c>
      <c r="I174" s="27">
        <v>23</v>
      </c>
      <c r="J174" s="28">
        <v>18</v>
      </c>
      <c r="K174" s="28">
        <v>17</v>
      </c>
      <c r="L174" s="28">
        <v>20</v>
      </c>
      <c r="M174" s="28">
        <v>19</v>
      </c>
      <c r="N174" s="30">
        <v>14</v>
      </c>
      <c r="O174" s="30">
        <v>13</v>
      </c>
      <c r="P174" s="30">
        <v>16</v>
      </c>
      <c r="Q174" s="30">
        <v>15</v>
      </c>
      <c r="R174" s="31">
        <v>10</v>
      </c>
      <c r="S174" s="31">
        <v>9</v>
      </c>
      <c r="T174" s="31">
        <v>12</v>
      </c>
      <c r="U174" s="31">
        <v>11</v>
      </c>
      <c r="V174" s="26">
        <v>6</v>
      </c>
      <c r="W174" s="26">
        <v>5</v>
      </c>
      <c r="X174" s="26">
        <v>8</v>
      </c>
      <c r="Y174" s="26">
        <v>7</v>
      </c>
      <c r="Z174" s="18">
        <v>2</v>
      </c>
      <c r="AA174" s="18">
        <v>1</v>
      </c>
      <c r="AB174" s="18">
        <v>4</v>
      </c>
      <c r="AC174" s="18">
        <v>3</v>
      </c>
      <c r="AD174" s="29">
        <v>26</v>
      </c>
      <c r="AE174" s="29">
        <v>25</v>
      </c>
      <c r="AF174" s="29">
        <v>28</v>
      </c>
      <c r="AG174" s="29">
        <v>27</v>
      </c>
    </row>
    <row r="175" spans="1:33" ht="13.5" customHeight="1">
      <c r="A175" s="11">
        <v>8</v>
      </c>
      <c r="B175" s="15">
        <v>236</v>
      </c>
      <c r="C175" s="13" t="s">
        <v>532</v>
      </c>
      <c r="D175" s="25" t="s">
        <v>469</v>
      </c>
      <c r="E175" s="19">
        <v>12</v>
      </c>
      <c r="F175" s="27">
        <v>23</v>
      </c>
      <c r="G175" s="27">
        <v>22</v>
      </c>
      <c r="H175" s="27">
        <v>21</v>
      </c>
      <c r="I175" s="27">
        <v>24</v>
      </c>
      <c r="J175" s="28">
        <v>19</v>
      </c>
      <c r="K175" s="28">
        <v>18</v>
      </c>
      <c r="L175" s="28">
        <v>17</v>
      </c>
      <c r="M175" s="28">
        <v>20</v>
      </c>
      <c r="N175" s="30">
        <v>15</v>
      </c>
      <c r="O175" s="30">
        <v>14</v>
      </c>
      <c r="P175" s="30">
        <v>13</v>
      </c>
      <c r="Q175" s="30">
        <v>16</v>
      </c>
      <c r="R175" s="31">
        <v>11</v>
      </c>
      <c r="S175" s="31">
        <v>10</v>
      </c>
      <c r="T175" s="31">
        <v>9</v>
      </c>
      <c r="U175" s="31">
        <v>12</v>
      </c>
      <c r="V175" s="26">
        <v>7</v>
      </c>
      <c r="W175" s="26">
        <v>6</v>
      </c>
      <c r="X175" s="26">
        <v>5</v>
      </c>
      <c r="Y175" s="26">
        <v>8</v>
      </c>
      <c r="Z175" s="18">
        <v>3</v>
      </c>
      <c r="AA175" s="18">
        <v>2</v>
      </c>
      <c r="AB175" s="18">
        <v>1</v>
      </c>
      <c r="AC175" s="18">
        <v>4</v>
      </c>
      <c r="AD175" s="29">
        <v>27</v>
      </c>
      <c r="AE175" s="29">
        <v>26</v>
      </c>
      <c r="AF175" s="29">
        <v>25</v>
      </c>
      <c r="AG175" s="29">
        <v>28</v>
      </c>
    </row>
    <row r="176" spans="1:33" ht="13.5" customHeight="1">
      <c r="A176" s="11">
        <v>8</v>
      </c>
      <c r="B176" s="15">
        <v>236</v>
      </c>
      <c r="C176" s="13" t="s">
        <v>532</v>
      </c>
      <c r="D176" s="25" t="s">
        <v>470</v>
      </c>
      <c r="E176" s="19">
        <v>12</v>
      </c>
      <c r="F176" s="27">
        <v>24</v>
      </c>
      <c r="G176" s="27">
        <v>23</v>
      </c>
      <c r="H176" s="27">
        <v>22</v>
      </c>
      <c r="I176" s="27">
        <v>21</v>
      </c>
      <c r="J176" s="28">
        <v>20</v>
      </c>
      <c r="K176" s="28">
        <v>19</v>
      </c>
      <c r="L176" s="28">
        <v>18</v>
      </c>
      <c r="M176" s="28">
        <v>17</v>
      </c>
      <c r="N176" s="30">
        <v>16</v>
      </c>
      <c r="O176" s="30">
        <v>15</v>
      </c>
      <c r="P176" s="30">
        <v>14</v>
      </c>
      <c r="Q176" s="30">
        <v>13</v>
      </c>
      <c r="R176" s="31">
        <v>12</v>
      </c>
      <c r="S176" s="31">
        <v>11</v>
      </c>
      <c r="T176" s="31">
        <v>10</v>
      </c>
      <c r="U176" s="31">
        <v>9</v>
      </c>
      <c r="V176" s="26">
        <v>8</v>
      </c>
      <c r="W176" s="26">
        <v>7</v>
      </c>
      <c r="X176" s="26">
        <v>6</v>
      </c>
      <c r="Y176" s="26">
        <v>5</v>
      </c>
      <c r="Z176" s="18">
        <v>4</v>
      </c>
      <c r="AA176" s="18">
        <v>3</v>
      </c>
      <c r="AB176" s="18">
        <v>2</v>
      </c>
      <c r="AC176" s="18">
        <v>1</v>
      </c>
      <c r="AD176" s="29">
        <v>28</v>
      </c>
      <c r="AE176" s="29">
        <v>27</v>
      </c>
      <c r="AF176" s="29">
        <v>26</v>
      </c>
      <c r="AG176" s="29">
        <v>25</v>
      </c>
    </row>
    <row r="177" spans="1:33" ht="13.5" customHeight="1">
      <c r="A177" s="11"/>
      <c r="B177" s="15"/>
      <c r="C177" s="13"/>
      <c r="D177" s="25"/>
      <c r="E177" s="19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ht="13.5" customHeight="1">
      <c r="A178" s="11">
        <v>7</v>
      </c>
      <c r="B178" s="15">
        <v>216</v>
      </c>
      <c r="C178" s="13" t="s">
        <v>435</v>
      </c>
      <c r="D178" s="25" t="s">
        <v>471</v>
      </c>
      <c r="E178" s="19">
        <v>12</v>
      </c>
      <c r="F178" s="29">
        <v>25</v>
      </c>
      <c r="G178" s="29">
        <v>25</v>
      </c>
      <c r="H178" s="29">
        <v>27</v>
      </c>
      <c r="I178" s="29">
        <v>27</v>
      </c>
      <c r="J178" s="27">
        <v>21</v>
      </c>
      <c r="K178" s="27">
        <v>21</v>
      </c>
      <c r="L178" s="27">
        <v>23</v>
      </c>
      <c r="M178" s="27">
        <v>23</v>
      </c>
      <c r="N178" s="28">
        <v>17</v>
      </c>
      <c r="O178" s="28">
        <v>17</v>
      </c>
      <c r="P178" s="28">
        <v>19</v>
      </c>
      <c r="Q178" s="28">
        <v>19</v>
      </c>
      <c r="R178" s="30">
        <v>13</v>
      </c>
      <c r="S178" s="30">
        <v>13</v>
      </c>
      <c r="T178" s="30">
        <v>15</v>
      </c>
      <c r="U178" s="30">
        <v>15</v>
      </c>
      <c r="V178" s="31">
        <v>9</v>
      </c>
      <c r="W178" s="31">
        <v>9</v>
      </c>
      <c r="X178" s="31">
        <v>11</v>
      </c>
      <c r="Y178" s="31">
        <v>11</v>
      </c>
      <c r="Z178" s="26">
        <v>5</v>
      </c>
      <c r="AA178" s="26">
        <v>5</v>
      </c>
      <c r="AB178" s="26">
        <v>7</v>
      </c>
      <c r="AC178" s="26">
        <v>7</v>
      </c>
      <c r="AD178" s="18">
        <v>1</v>
      </c>
      <c r="AE178" s="18">
        <v>1</v>
      </c>
      <c r="AF178" s="18">
        <v>3</v>
      </c>
      <c r="AG178" s="18">
        <v>3</v>
      </c>
    </row>
    <row r="179" spans="1:33" ht="13.5" customHeight="1">
      <c r="A179" s="11">
        <v>7</v>
      </c>
      <c r="B179" s="15">
        <v>216</v>
      </c>
      <c r="C179" s="13" t="s">
        <v>435</v>
      </c>
      <c r="D179" s="25" t="s">
        <v>472</v>
      </c>
      <c r="E179" s="19">
        <v>12</v>
      </c>
      <c r="F179" s="29">
        <v>26</v>
      </c>
      <c r="G179" s="29">
        <v>26</v>
      </c>
      <c r="H179" s="29">
        <v>28</v>
      </c>
      <c r="I179" s="29">
        <v>28</v>
      </c>
      <c r="J179" s="27">
        <v>22</v>
      </c>
      <c r="K179" s="27">
        <v>22</v>
      </c>
      <c r="L179" s="27">
        <v>24</v>
      </c>
      <c r="M179" s="27">
        <v>24</v>
      </c>
      <c r="N179" s="28">
        <v>18</v>
      </c>
      <c r="O179" s="28">
        <v>18</v>
      </c>
      <c r="P179" s="28">
        <v>20</v>
      </c>
      <c r="Q179" s="28">
        <v>20</v>
      </c>
      <c r="R179" s="30">
        <v>14</v>
      </c>
      <c r="S179" s="30">
        <v>14</v>
      </c>
      <c r="T179" s="30">
        <v>16</v>
      </c>
      <c r="U179" s="30">
        <v>16</v>
      </c>
      <c r="V179" s="31">
        <v>10</v>
      </c>
      <c r="W179" s="31">
        <v>10</v>
      </c>
      <c r="X179" s="31">
        <v>12</v>
      </c>
      <c r="Y179" s="31">
        <v>12</v>
      </c>
      <c r="Z179" s="26">
        <v>6</v>
      </c>
      <c r="AA179" s="26">
        <v>6</v>
      </c>
      <c r="AB179" s="26">
        <v>8</v>
      </c>
      <c r="AC179" s="26">
        <v>8</v>
      </c>
      <c r="AD179" s="18">
        <v>2</v>
      </c>
      <c r="AE179" s="18">
        <v>2</v>
      </c>
      <c r="AF179" s="18">
        <v>4</v>
      </c>
      <c r="AG179" s="18">
        <v>4</v>
      </c>
    </row>
    <row r="180" spans="1:33" ht="13.5" customHeight="1">
      <c r="A180" s="11">
        <v>7</v>
      </c>
      <c r="B180" s="15">
        <v>216</v>
      </c>
      <c r="C180" s="13" t="s">
        <v>435</v>
      </c>
      <c r="D180" s="25" t="s">
        <v>473</v>
      </c>
      <c r="E180" s="19">
        <v>12</v>
      </c>
      <c r="F180" s="29">
        <v>27</v>
      </c>
      <c r="G180" s="29">
        <v>27</v>
      </c>
      <c r="H180" s="29">
        <v>25</v>
      </c>
      <c r="I180" s="29">
        <v>25</v>
      </c>
      <c r="J180" s="27">
        <v>23</v>
      </c>
      <c r="K180" s="27">
        <v>23</v>
      </c>
      <c r="L180" s="27">
        <v>21</v>
      </c>
      <c r="M180" s="27">
        <v>21</v>
      </c>
      <c r="N180" s="28">
        <v>19</v>
      </c>
      <c r="O180" s="28">
        <v>19</v>
      </c>
      <c r="P180" s="28">
        <v>17</v>
      </c>
      <c r="Q180" s="28">
        <v>17</v>
      </c>
      <c r="R180" s="30">
        <v>15</v>
      </c>
      <c r="S180" s="30">
        <v>15</v>
      </c>
      <c r="T180" s="30">
        <v>13</v>
      </c>
      <c r="U180" s="30">
        <v>13</v>
      </c>
      <c r="V180" s="31">
        <v>11</v>
      </c>
      <c r="W180" s="31">
        <v>11</v>
      </c>
      <c r="X180" s="31">
        <v>9</v>
      </c>
      <c r="Y180" s="31">
        <v>9</v>
      </c>
      <c r="Z180" s="26">
        <v>7</v>
      </c>
      <c r="AA180" s="26">
        <v>7</v>
      </c>
      <c r="AB180" s="26">
        <v>5</v>
      </c>
      <c r="AC180" s="26">
        <v>5</v>
      </c>
      <c r="AD180" s="18">
        <v>3</v>
      </c>
      <c r="AE180" s="18">
        <v>3</v>
      </c>
      <c r="AF180" s="18">
        <v>1</v>
      </c>
      <c r="AG180" s="18">
        <v>1</v>
      </c>
    </row>
    <row r="181" spans="1:33" ht="13.5" customHeight="1">
      <c r="A181" s="11">
        <v>7</v>
      </c>
      <c r="B181" s="15">
        <v>216</v>
      </c>
      <c r="C181" s="13" t="s">
        <v>435</v>
      </c>
      <c r="D181" s="25" t="s">
        <v>474</v>
      </c>
      <c r="E181" s="19">
        <v>12</v>
      </c>
      <c r="F181" s="29">
        <v>28</v>
      </c>
      <c r="G181" s="29">
        <v>28</v>
      </c>
      <c r="H181" s="29">
        <v>26</v>
      </c>
      <c r="I181" s="29">
        <v>26</v>
      </c>
      <c r="J181" s="27">
        <v>24</v>
      </c>
      <c r="K181" s="27">
        <v>24</v>
      </c>
      <c r="L181" s="27">
        <v>22</v>
      </c>
      <c r="M181" s="27">
        <v>22</v>
      </c>
      <c r="N181" s="28">
        <v>20</v>
      </c>
      <c r="O181" s="28">
        <v>20</v>
      </c>
      <c r="P181" s="28">
        <v>18</v>
      </c>
      <c r="Q181" s="28">
        <v>18</v>
      </c>
      <c r="R181" s="30">
        <v>16</v>
      </c>
      <c r="S181" s="30">
        <v>16</v>
      </c>
      <c r="T181" s="30">
        <v>14</v>
      </c>
      <c r="U181" s="30">
        <v>14</v>
      </c>
      <c r="V181" s="31">
        <v>12</v>
      </c>
      <c r="W181" s="31">
        <v>12</v>
      </c>
      <c r="X181" s="31">
        <v>10</v>
      </c>
      <c r="Y181" s="31">
        <v>10</v>
      </c>
      <c r="Z181" s="26">
        <v>8</v>
      </c>
      <c r="AA181" s="26">
        <v>8</v>
      </c>
      <c r="AB181" s="26">
        <v>6</v>
      </c>
      <c r="AC181" s="26">
        <v>6</v>
      </c>
      <c r="AD181" s="18">
        <v>4</v>
      </c>
      <c r="AE181" s="18">
        <v>4</v>
      </c>
      <c r="AF181" s="18">
        <v>2</v>
      </c>
      <c r="AG181" s="18">
        <v>2</v>
      </c>
    </row>
    <row r="182" spans="1:33" ht="13.5" customHeight="1">
      <c r="A182" s="10"/>
      <c r="B182" s="23"/>
      <c r="C182" s="6"/>
      <c r="D182" s="9"/>
      <c r="E182" s="9"/>
    </row>
    <row r="183" spans="1:33" ht="15.75">
      <c r="A183" s="33" t="s">
        <v>533</v>
      </c>
      <c r="B183" s="33"/>
      <c r="C183" s="33"/>
      <c r="D183" s="33" t="s">
        <v>378</v>
      </c>
      <c r="E183" s="33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1:33" ht="15" customHeight="1">
      <c r="A184" s="46"/>
      <c r="B184" s="44"/>
      <c r="C184" s="42"/>
      <c r="D184" s="40"/>
      <c r="E184" s="38"/>
      <c r="F184" s="670" t="s">
        <v>421</v>
      </c>
      <c r="G184" s="671"/>
      <c r="H184" s="670" t="s">
        <v>422</v>
      </c>
      <c r="I184" s="671"/>
      <c r="J184" s="670" t="s">
        <v>423</v>
      </c>
      <c r="K184" s="671"/>
      <c r="L184" s="670" t="s">
        <v>424</v>
      </c>
      <c r="M184" s="671"/>
      <c r="N184" s="670" t="s">
        <v>425</v>
      </c>
      <c r="O184" s="671"/>
      <c r="P184" s="670" t="s">
        <v>426</v>
      </c>
      <c r="Q184" s="671"/>
      <c r="R184" s="670" t="s">
        <v>427</v>
      </c>
      <c r="S184" s="671"/>
      <c r="T184" s="670" t="s">
        <v>428</v>
      </c>
      <c r="U184" s="671"/>
      <c r="V184" s="670" t="s">
        <v>429</v>
      </c>
      <c r="W184" s="671"/>
      <c r="X184" s="670" t="s">
        <v>430</v>
      </c>
      <c r="Y184" s="671"/>
      <c r="Z184" s="670" t="s">
        <v>431</v>
      </c>
      <c r="AA184" s="671"/>
      <c r="AB184" s="670" t="s">
        <v>432</v>
      </c>
      <c r="AC184" s="671"/>
      <c r="AD184" s="32"/>
      <c r="AE184" s="32"/>
      <c r="AF184" s="32"/>
      <c r="AG184" s="32"/>
    </row>
    <row r="185" spans="1:33" ht="15" customHeight="1">
      <c r="A185" s="47"/>
      <c r="B185" s="45"/>
      <c r="C185" s="43"/>
      <c r="D185" s="41"/>
      <c r="E185" s="39"/>
      <c r="F185" s="35" t="s">
        <v>481</v>
      </c>
      <c r="G185" s="36" t="s">
        <v>482</v>
      </c>
      <c r="H185" s="35" t="s">
        <v>483</v>
      </c>
      <c r="I185" s="36" t="s">
        <v>484</v>
      </c>
      <c r="J185" s="35" t="s">
        <v>485</v>
      </c>
      <c r="K185" s="36" t="s">
        <v>486</v>
      </c>
      <c r="L185" s="35" t="s">
        <v>487</v>
      </c>
      <c r="M185" s="36" t="s">
        <v>488</v>
      </c>
      <c r="N185" s="35" t="s">
        <v>489</v>
      </c>
      <c r="O185" s="36" t="s">
        <v>490</v>
      </c>
      <c r="P185" s="35" t="s">
        <v>491</v>
      </c>
      <c r="Q185" s="36" t="s">
        <v>492</v>
      </c>
      <c r="R185" s="35" t="s">
        <v>493</v>
      </c>
      <c r="S185" s="36" t="s">
        <v>494</v>
      </c>
      <c r="T185" s="35" t="s">
        <v>495</v>
      </c>
      <c r="U185" s="36" t="s">
        <v>496</v>
      </c>
      <c r="V185" s="35" t="s">
        <v>497</v>
      </c>
      <c r="W185" s="36" t="s">
        <v>498</v>
      </c>
      <c r="X185" s="35" t="s">
        <v>499</v>
      </c>
      <c r="Y185" s="36" t="s">
        <v>500</v>
      </c>
      <c r="Z185" s="35" t="s">
        <v>501</v>
      </c>
      <c r="AA185" s="36" t="s">
        <v>502</v>
      </c>
      <c r="AB185" s="35" t="s">
        <v>503</v>
      </c>
      <c r="AC185" s="36" t="s">
        <v>504</v>
      </c>
      <c r="AD185" s="32"/>
      <c r="AE185" s="32"/>
      <c r="AF185" s="32"/>
      <c r="AG185" s="32"/>
    </row>
    <row r="186" spans="1:33" ht="15" customHeight="1">
      <c r="A186" s="11">
        <v>12</v>
      </c>
      <c r="B186" s="15" t="s">
        <v>534</v>
      </c>
      <c r="C186" s="13" t="s">
        <v>333</v>
      </c>
      <c r="D186" s="19"/>
      <c r="E186" s="19">
        <v>12</v>
      </c>
      <c r="F186" s="18">
        <v>1</v>
      </c>
      <c r="G186" s="18">
        <v>1</v>
      </c>
      <c r="H186" s="18">
        <v>3</v>
      </c>
      <c r="I186" s="18">
        <v>3</v>
      </c>
      <c r="J186" s="27">
        <v>25</v>
      </c>
      <c r="K186" s="27">
        <v>25</v>
      </c>
      <c r="L186" s="27">
        <v>27</v>
      </c>
      <c r="M186" s="27">
        <v>27</v>
      </c>
      <c r="N186" s="28">
        <v>21</v>
      </c>
      <c r="O186" s="28">
        <v>21</v>
      </c>
      <c r="P186" s="28">
        <v>23</v>
      </c>
      <c r="Q186" s="28">
        <v>23</v>
      </c>
      <c r="R186" s="30">
        <v>16</v>
      </c>
      <c r="S186" s="30">
        <v>16</v>
      </c>
      <c r="T186" s="30">
        <v>18</v>
      </c>
      <c r="U186" s="30">
        <v>18</v>
      </c>
      <c r="V186" s="31">
        <v>11</v>
      </c>
      <c r="W186" s="31">
        <v>11</v>
      </c>
      <c r="X186" s="31">
        <v>13</v>
      </c>
      <c r="Y186" s="31">
        <v>13</v>
      </c>
      <c r="Z186" s="26">
        <v>6</v>
      </c>
      <c r="AA186" s="26">
        <v>6</v>
      </c>
      <c r="AB186" s="26">
        <v>8</v>
      </c>
      <c r="AC186" s="26">
        <v>8</v>
      </c>
      <c r="AD186" s="32"/>
      <c r="AE186" s="32"/>
      <c r="AF186" s="32"/>
      <c r="AG186" s="32"/>
    </row>
    <row r="187" spans="1:33" ht="15" customHeight="1">
      <c r="A187" s="11">
        <v>12</v>
      </c>
      <c r="B187" s="15" t="s">
        <v>534</v>
      </c>
      <c r="C187" s="13" t="s">
        <v>333</v>
      </c>
      <c r="D187" s="19"/>
      <c r="E187" s="19">
        <v>12</v>
      </c>
      <c r="F187" s="18">
        <v>2</v>
      </c>
      <c r="G187" s="18">
        <v>2</v>
      </c>
      <c r="H187" s="18">
        <v>4</v>
      </c>
      <c r="I187" s="18">
        <v>4</v>
      </c>
      <c r="J187" s="27">
        <v>26</v>
      </c>
      <c r="K187" s="27">
        <v>26</v>
      </c>
      <c r="L187" s="27">
        <v>28</v>
      </c>
      <c r="M187" s="27">
        <v>28</v>
      </c>
      <c r="N187" s="28">
        <v>22</v>
      </c>
      <c r="O187" s="28">
        <v>22</v>
      </c>
      <c r="P187" s="28">
        <v>24</v>
      </c>
      <c r="Q187" s="28">
        <v>24</v>
      </c>
      <c r="R187" s="30">
        <v>17</v>
      </c>
      <c r="S187" s="30">
        <v>17</v>
      </c>
      <c r="T187" s="30">
        <v>19</v>
      </c>
      <c r="U187" s="30">
        <v>19</v>
      </c>
      <c r="V187" s="31">
        <v>12</v>
      </c>
      <c r="W187" s="31">
        <v>12</v>
      </c>
      <c r="X187" s="31">
        <v>14</v>
      </c>
      <c r="Y187" s="31">
        <v>14</v>
      </c>
      <c r="Z187" s="26">
        <v>7</v>
      </c>
      <c r="AA187" s="26">
        <v>7</v>
      </c>
      <c r="AB187" s="26">
        <v>9</v>
      </c>
      <c r="AC187" s="26">
        <v>9</v>
      </c>
      <c r="AD187" s="32"/>
      <c r="AE187" s="32"/>
      <c r="AF187" s="32"/>
      <c r="AG187" s="32"/>
    </row>
    <row r="188" spans="1:33" ht="15" customHeight="1">
      <c r="A188" s="11"/>
      <c r="B188" s="15"/>
      <c r="C188" s="13" t="s">
        <v>333</v>
      </c>
      <c r="D188" s="19"/>
      <c r="E188" s="19"/>
      <c r="F188" s="18"/>
      <c r="G188" s="18"/>
      <c r="H188" s="18"/>
      <c r="I188" s="18"/>
      <c r="J188" s="27"/>
      <c r="K188" s="27"/>
      <c r="L188" s="27"/>
      <c r="M188" s="27"/>
      <c r="N188" s="28"/>
      <c r="O188" s="28"/>
      <c r="P188" s="28"/>
      <c r="Q188" s="28"/>
      <c r="R188" s="30"/>
      <c r="S188" s="30"/>
      <c r="T188" s="30">
        <v>20</v>
      </c>
      <c r="U188" s="30">
        <v>20</v>
      </c>
      <c r="V188" s="31"/>
      <c r="W188" s="31"/>
      <c r="X188" s="31">
        <v>15</v>
      </c>
      <c r="Y188" s="31">
        <v>15</v>
      </c>
      <c r="Z188" s="26"/>
      <c r="AA188" s="26"/>
      <c r="AB188" s="26">
        <v>10</v>
      </c>
      <c r="AC188" s="26">
        <v>10</v>
      </c>
      <c r="AD188" s="32"/>
      <c r="AE188" s="32"/>
      <c r="AF188" s="32"/>
      <c r="AG188" s="32"/>
    </row>
    <row r="189" spans="1:33" ht="15" customHeight="1">
      <c r="A189" s="11"/>
      <c r="B189" s="15"/>
      <c r="C189" s="13"/>
      <c r="D189" s="19"/>
      <c r="E189" s="19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ht="15" customHeight="1">
      <c r="A190" s="11">
        <v>12</v>
      </c>
      <c r="B190" s="15" t="s">
        <v>535</v>
      </c>
      <c r="C190" s="13" t="s">
        <v>536</v>
      </c>
      <c r="D190" s="19"/>
      <c r="E190" s="19">
        <v>12</v>
      </c>
      <c r="F190" s="18">
        <v>3</v>
      </c>
      <c r="G190" s="18">
        <v>3</v>
      </c>
      <c r="H190" s="18">
        <v>1</v>
      </c>
      <c r="I190" s="18">
        <v>1</v>
      </c>
      <c r="J190" s="27">
        <v>27</v>
      </c>
      <c r="K190" s="27">
        <v>27</v>
      </c>
      <c r="L190" s="27">
        <v>25</v>
      </c>
      <c r="M190" s="27">
        <v>25</v>
      </c>
      <c r="N190" s="28">
        <v>23</v>
      </c>
      <c r="O190" s="28">
        <v>23</v>
      </c>
      <c r="P190" s="28">
        <v>21</v>
      </c>
      <c r="Q190" s="28">
        <v>21</v>
      </c>
      <c r="R190" s="30">
        <v>18</v>
      </c>
      <c r="S190" s="30">
        <v>18</v>
      </c>
      <c r="T190" s="30">
        <v>16</v>
      </c>
      <c r="U190" s="30">
        <v>16</v>
      </c>
      <c r="V190" s="31">
        <v>13</v>
      </c>
      <c r="W190" s="31">
        <v>13</v>
      </c>
      <c r="X190" s="31">
        <v>11</v>
      </c>
      <c r="Y190" s="31">
        <v>11</v>
      </c>
      <c r="Z190" s="26">
        <v>8</v>
      </c>
      <c r="AA190" s="26">
        <v>8</v>
      </c>
      <c r="AB190" s="26">
        <v>6</v>
      </c>
      <c r="AC190" s="26">
        <v>6</v>
      </c>
      <c r="AD190" s="32"/>
      <c r="AE190" s="32"/>
      <c r="AF190" s="32"/>
      <c r="AG190" s="32"/>
    </row>
    <row r="191" spans="1:33" ht="15" customHeight="1">
      <c r="A191" s="11">
        <v>12</v>
      </c>
      <c r="B191" s="15" t="s">
        <v>535</v>
      </c>
      <c r="C191" s="13" t="s">
        <v>536</v>
      </c>
      <c r="D191" s="19"/>
      <c r="E191" s="19">
        <v>12</v>
      </c>
      <c r="F191" s="18">
        <v>4</v>
      </c>
      <c r="G191" s="18">
        <v>4</v>
      </c>
      <c r="H191" s="18">
        <v>2</v>
      </c>
      <c r="I191" s="18">
        <v>2</v>
      </c>
      <c r="J191" s="27">
        <v>28</v>
      </c>
      <c r="K191" s="27">
        <v>28</v>
      </c>
      <c r="L191" s="27">
        <v>26</v>
      </c>
      <c r="M191" s="27">
        <v>26</v>
      </c>
      <c r="N191" s="28">
        <v>24</v>
      </c>
      <c r="O191" s="28">
        <v>24</v>
      </c>
      <c r="P191" s="28">
        <v>22</v>
      </c>
      <c r="Q191" s="28">
        <v>22</v>
      </c>
      <c r="R191" s="30">
        <v>19</v>
      </c>
      <c r="S191" s="30">
        <v>19</v>
      </c>
      <c r="T191" s="30">
        <v>17</v>
      </c>
      <c r="U191" s="30">
        <v>17</v>
      </c>
      <c r="V191" s="31">
        <v>14</v>
      </c>
      <c r="W191" s="31">
        <v>14</v>
      </c>
      <c r="X191" s="31">
        <v>12</v>
      </c>
      <c r="Y191" s="31">
        <v>12</v>
      </c>
      <c r="Z191" s="26">
        <v>9</v>
      </c>
      <c r="AA191" s="26">
        <v>9</v>
      </c>
      <c r="AB191" s="26">
        <v>7</v>
      </c>
      <c r="AC191" s="26">
        <v>7</v>
      </c>
      <c r="AD191" s="32"/>
      <c r="AE191" s="32"/>
      <c r="AF191" s="32"/>
      <c r="AG191" s="32"/>
    </row>
    <row r="192" spans="1:33" ht="15" customHeight="1">
      <c r="A192" s="11"/>
      <c r="B192" s="15"/>
      <c r="C192" s="13" t="s">
        <v>536</v>
      </c>
      <c r="D192" s="19"/>
      <c r="E192" s="19"/>
      <c r="F192" s="18"/>
      <c r="G192" s="18"/>
      <c r="H192" s="18"/>
      <c r="I192" s="18"/>
      <c r="J192" s="27"/>
      <c r="K192" s="27"/>
      <c r="L192" s="27"/>
      <c r="M192" s="27"/>
      <c r="N192" s="28"/>
      <c r="O192" s="28"/>
      <c r="P192" s="28"/>
      <c r="Q192" s="28"/>
      <c r="R192" s="30">
        <v>20</v>
      </c>
      <c r="S192" s="30">
        <v>20</v>
      </c>
      <c r="T192" s="30"/>
      <c r="U192" s="30"/>
      <c r="V192" s="31">
        <v>15</v>
      </c>
      <c r="W192" s="31">
        <v>15</v>
      </c>
      <c r="X192" s="31"/>
      <c r="Y192" s="31"/>
      <c r="Z192" s="26">
        <v>10</v>
      </c>
      <c r="AA192" s="26">
        <v>10</v>
      </c>
      <c r="AB192" s="26"/>
      <c r="AC192" s="26"/>
      <c r="AD192" s="32"/>
      <c r="AE192" s="32"/>
      <c r="AF192" s="32"/>
      <c r="AG192" s="32"/>
    </row>
    <row r="193" spans="1:33" ht="15" customHeight="1">
      <c r="A193" s="11"/>
      <c r="B193" s="15"/>
      <c r="C193" s="13"/>
      <c r="D193" s="25"/>
      <c r="E193" s="19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ht="15" customHeight="1">
      <c r="A194" s="11">
        <v>11</v>
      </c>
      <c r="B194" s="15">
        <v>237</v>
      </c>
      <c r="C194" s="13" t="s">
        <v>537</v>
      </c>
      <c r="D194" s="19"/>
      <c r="E194" s="19">
        <v>12</v>
      </c>
      <c r="F194" s="26">
        <v>6</v>
      </c>
      <c r="G194" s="26">
        <v>6</v>
      </c>
      <c r="H194" s="26">
        <v>8</v>
      </c>
      <c r="I194" s="26">
        <v>8</v>
      </c>
      <c r="J194" s="18">
        <v>1</v>
      </c>
      <c r="K194" s="18">
        <v>1</v>
      </c>
      <c r="L194" s="18">
        <v>3</v>
      </c>
      <c r="M194" s="18">
        <v>3</v>
      </c>
      <c r="N194" s="27">
        <v>25</v>
      </c>
      <c r="O194" s="27">
        <v>25</v>
      </c>
      <c r="P194" s="27">
        <v>27</v>
      </c>
      <c r="Q194" s="27">
        <v>27</v>
      </c>
      <c r="R194" s="28">
        <v>21</v>
      </c>
      <c r="S194" s="28">
        <v>21</v>
      </c>
      <c r="T194" s="28">
        <v>23</v>
      </c>
      <c r="U194" s="28">
        <v>23</v>
      </c>
      <c r="V194" s="30">
        <v>16</v>
      </c>
      <c r="W194" s="30">
        <v>16</v>
      </c>
      <c r="X194" s="30">
        <v>18</v>
      </c>
      <c r="Y194" s="30">
        <v>18</v>
      </c>
      <c r="Z194" s="31">
        <v>11</v>
      </c>
      <c r="AA194" s="31">
        <v>11</v>
      </c>
      <c r="AB194" s="31">
        <v>13</v>
      </c>
      <c r="AC194" s="31">
        <v>13</v>
      </c>
      <c r="AD194" s="32"/>
      <c r="AE194" s="32"/>
      <c r="AF194" s="32"/>
      <c r="AG194" s="32"/>
    </row>
    <row r="195" spans="1:33" ht="15" customHeight="1">
      <c r="A195" s="11">
        <v>11</v>
      </c>
      <c r="B195" s="15">
        <v>237</v>
      </c>
      <c r="C195" s="13" t="s">
        <v>537</v>
      </c>
      <c r="D195" s="19"/>
      <c r="E195" s="19">
        <v>12</v>
      </c>
      <c r="F195" s="26">
        <v>7</v>
      </c>
      <c r="G195" s="26">
        <v>7</v>
      </c>
      <c r="H195" s="26">
        <v>9</v>
      </c>
      <c r="I195" s="26">
        <v>9</v>
      </c>
      <c r="J195" s="18">
        <v>2</v>
      </c>
      <c r="K195" s="18">
        <v>2</v>
      </c>
      <c r="L195" s="18">
        <v>4</v>
      </c>
      <c r="M195" s="18">
        <v>4</v>
      </c>
      <c r="N195" s="27">
        <v>26</v>
      </c>
      <c r="O195" s="27">
        <v>26</v>
      </c>
      <c r="P195" s="27">
        <v>28</v>
      </c>
      <c r="Q195" s="27">
        <v>28</v>
      </c>
      <c r="R195" s="28">
        <v>22</v>
      </c>
      <c r="S195" s="28">
        <v>22</v>
      </c>
      <c r="T195" s="28">
        <v>24</v>
      </c>
      <c r="U195" s="28">
        <v>24</v>
      </c>
      <c r="V195" s="30">
        <v>17</v>
      </c>
      <c r="W195" s="30">
        <v>17</v>
      </c>
      <c r="X195" s="30">
        <v>19</v>
      </c>
      <c r="Y195" s="30">
        <v>19</v>
      </c>
      <c r="Z195" s="31">
        <v>12</v>
      </c>
      <c r="AA195" s="31">
        <v>12</v>
      </c>
      <c r="AB195" s="31">
        <v>14</v>
      </c>
      <c r="AC195" s="31">
        <v>14</v>
      </c>
      <c r="AD195" s="32"/>
      <c r="AE195" s="32"/>
      <c r="AF195" s="32"/>
      <c r="AG195" s="32"/>
    </row>
    <row r="196" spans="1:33" ht="15" customHeight="1">
      <c r="A196" s="11"/>
      <c r="B196" s="15"/>
      <c r="C196" s="13" t="s">
        <v>537</v>
      </c>
      <c r="D196" s="19"/>
      <c r="E196" s="19"/>
      <c r="F196" s="26"/>
      <c r="G196" s="26"/>
      <c r="H196" s="26">
        <v>10</v>
      </c>
      <c r="I196" s="26">
        <v>10</v>
      </c>
      <c r="J196" s="18"/>
      <c r="K196" s="18"/>
      <c r="L196" s="18">
        <v>5</v>
      </c>
      <c r="M196" s="18">
        <v>5</v>
      </c>
      <c r="N196" s="27"/>
      <c r="O196" s="27"/>
      <c r="P196" s="27"/>
      <c r="Q196" s="27"/>
      <c r="R196" s="28"/>
      <c r="S196" s="28"/>
      <c r="T196" s="28"/>
      <c r="U196" s="28"/>
      <c r="V196" s="30"/>
      <c r="W196" s="30"/>
      <c r="X196" s="30">
        <v>20</v>
      </c>
      <c r="Y196" s="30">
        <v>20</v>
      </c>
      <c r="Z196" s="31"/>
      <c r="AA196" s="31"/>
      <c r="AB196" s="31">
        <v>15</v>
      </c>
      <c r="AC196" s="31">
        <v>15</v>
      </c>
      <c r="AD196" s="32"/>
      <c r="AE196" s="32"/>
      <c r="AF196" s="32"/>
      <c r="AG196" s="32"/>
    </row>
    <row r="197" spans="1:33" ht="15" customHeight="1">
      <c r="A197" s="11"/>
      <c r="B197" s="15"/>
      <c r="C197" s="13"/>
      <c r="D197" s="25"/>
      <c r="E197" s="19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ht="15" customHeight="1">
      <c r="A198" s="11">
        <v>11</v>
      </c>
      <c r="B198" s="15" t="s">
        <v>77</v>
      </c>
      <c r="C198" s="13" t="s">
        <v>538</v>
      </c>
      <c r="D198" s="19"/>
      <c r="E198" s="19">
        <v>12</v>
      </c>
      <c r="F198" s="26">
        <v>8</v>
      </c>
      <c r="G198" s="26">
        <v>8</v>
      </c>
      <c r="H198" s="26">
        <v>6</v>
      </c>
      <c r="I198" s="26">
        <v>6</v>
      </c>
      <c r="J198" s="18">
        <v>3</v>
      </c>
      <c r="K198" s="18">
        <v>3</v>
      </c>
      <c r="L198" s="18">
        <v>1</v>
      </c>
      <c r="M198" s="18">
        <v>1</v>
      </c>
      <c r="N198" s="27">
        <v>27</v>
      </c>
      <c r="O198" s="27">
        <v>27</v>
      </c>
      <c r="P198" s="27">
        <v>25</v>
      </c>
      <c r="Q198" s="27">
        <v>25</v>
      </c>
      <c r="R198" s="28">
        <v>23</v>
      </c>
      <c r="S198" s="28">
        <v>23</v>
      </c>
      <c r="T198" s="28">
        <v>21</v>
      </c>
      <c r="U198" s="28">
        <v>21</v>
      </c>
      <c r="V198" s="30">
        <v>18</v>
      </c>
      <c r="W198" s="30">
        <v>18</v>
      </c>
      <c r="X198" s="30">
        <v>16</v>
      </c>
      <c r="Y198" s="30">
        <v>16</v>
      </c>
      <c r="Z198" s="31">
        <v>13</v>
      </c>
      <c r="AA198" s="31">
        <v>13</v>
      </c>
      <c r="AB198" s="31">
        <v>11</v>
      </c>
      <c r="AC198" s="31">
        <v>11</v>
      </c>
      <c r="AD198" s="32"/>
      <c r="AE198" s="32"/>
      <c r="AF198" s="32"/>
      <c r="AG198" s="32"/>
    </row>
    <row r="199" spans="1:33" ht="15" customHeight="1">
      <c r="A199" s="11">
        <v>11</v>
      </c>
      <c r="B199" s="15" t="s">
        <v>77</v>
      </c>
      <c r="C199" s="13" t="s">
        <v>538</v>
      </c>
      <c r="D199" s="19"/>
      <c r="E199" s="19">
        <v>12</v>
      </c>
      <c r="F199" s="26">
        <v>9</v>
      </c>
      <c r="G199" s="26">
        <v>9</v>
      </c>
      <c r="H199" s="26">
        <v>7</v>
      </c>
      <c r="I199" s="26">
        <v>7</v>
      </c>
      <c r="J199" s="18">
        <v>4</v>
      </c>
      <c r="K199" s="18">
        <v>4</v>
      </c>
      <c r="L199" s="18">
        <v>2</v>
      </c>
      <c r="M199" s="18">
        <v>2</v>
      </c>
      <c r="N199" s="27">
        <v>28</v>
      </c>
      <c r="O199" s="27">
        <v>28</v>
      </c>
      <c r="P199" s="27">
        <v>26</v>
      </c>
      <c r="Q199" s="27">
        <v>26</v>
      </c>
      <c r="R199" s="28">
        <v>24</v>
      </c>
      <c r="S199" s="28">
        <v>24</v>
      </c>
      <c r="T199" s="28">
        <v>22</v>
      </c>
      <c r="U199" s="28">
        <v>22</v>
      </c>
      <c r="V199" s="30">
        <v>19</v>
      </c>
      <c r="W199" s="30">
        <v>19</v>
      </c>
      <c r="X199" s="30">
        <v>17</v>
      </c>
      <c r="Y199" s="30">
        <v>17</v>
      </c>
      <c r="Z199" s="31">
        <v>14</v>
      </c>
      <c r="AA199" s="31">
        <v>14</v>
      </c>
      <c r="AB199" s="31">
        <v>12</v>
      </c>
      <c r="AC199" s="31">
        <v>12</v>
      </c>
      <c r="AD199" s="32"/>
      <c r="AE199" s="32"/>
      <c r="AF199" s="32"/>
      <c r="AG199" s="32"/>
    </row>
    <row r="200" spans="1:33" ht="15" customHeight="1">
      <c r="A200" s="11"/>
      <c r="B200" s="15"/>
      <c r="C200" s="13" t="s">
        <v>538</v>
      </c>
      <c r="D200" s="19"/>
      <c r="E200" s="19"/>
      <c r="F200" s="26">
        <v>10</v>
      </c>
      <c r="G200" s="26">
        <v>10</v>
      </c>
      <c r="H200" s="26"/>
      <c r="I200" s="26"/>
      <c r="J200" s="18">
        <v>5</v>
      </c>
      <c r="K200" s="18">
        <v>5</v>
      </c>
      <c r="L200" s="18"/>
      <c r="M200" s="18"/>
      <c r="N200" s="27"/>
      <c r="O200" s="27"/>
      <c r="P200" s="27"/>
      <c r="Q200" s="27"/>
      <c r="R200" s="28"/>
      <c r="S200" s="28"/>
      <c r="T200" s="28"/>
      <c r="U200" s="28"/>
      <c r="V200" s="30">
        <v>20</v>
      </c>
      <c r="W200" s="30">
        <v>20</v>
      </c>
      <c r="X200" s="30"/>
      <c r="Y200" s="30"/>
      <c r="Z200" s="31">
        <v>15</v>
      </c>
      <c r="AA200" s="31">
        <v>15</v>
      </c>
      <c r="AB200" s="31"/>
      <c r="AC200" s="31"/>
      <c r="AD200" s="32"/>
      <c r="AE200" s="32"/>
      <c r="AF200" s="32"/>
      <c r="AG200" s="32"/>
    </row>
    <row r="201" spans="1:33" ht="15" customHeight="1">
      <c r="A201" s="11"/>
      <c r="B201" s="15"/>
      <c r="C201" s="13"/>
      <c r="D201" s="25"/>
      <c r="E201" s="19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ht="15" customHeight="1">
      <c r="A202" s="11">
        <v>11</v>
      </c>
      <c r="B202" s="15" t="s">
        <v>78</v>
      </c>
      <c r="C202" s="13" t="s">
        <v>539</v>
      </c>
      <c r="D202" s="19"/>
      <c r="E202" s="19">
        <v>12</v>
      </c>
      <c r="F202" s="31">
        <v>11</v>
      </c>
      <c r="G202" s="31">
        <v>11</v>
      </c>
      <c r="H202" s="31">
        <v>13</v>
      </c>
      <c r="I202" s="31">
        <v>13</v>
      </c>
      <c r="J202" s="26">
        <v>6</v>
      </c>
      <c r="K202" s="26">
        <v>6</v>
      </c>
      <c r="L202" s="26">
        <v>8</v>
      </c>
      <c r="M202" s="26">
        <v>8</v>
      </c>
      <c r="N202" s="18">
        <v>1</v>
      </c>
      <c r="O202" s="18">
        <v>1</v>
      </c>
      <c r="P202" s="18">
        <v>3</v>
      </c>
      <c r="Q202" s="18">
        <v>3</v>
      </c>
      <c r="R202" s="27">
        <v>25</v>
      </c>
      <c r="S202" s="27">
        <v>25</v>
      </c>
      <c r="T202" s="27">
        <v>27</v>
      </c>
      <c r="U202" s="27">
        <v>27</v>
      </c>
      <c r="V202" s="28">
        <v>21</v>
      </c>
      <c r="W202" s="28">
        <v>21</v>
      </c>
      <c r="X202" s="28">
        <v>23</v>
      </c>
      <c r="Y202" s="28">
        <v>23</v>
      </c>
      <c r="Z202" s="30">
        <v>16</v>
      </c>
      <c r="AA202" s="30">
        <v>16</v>
      </c>
      <c r="AB202" s="30">
        <v>18</v>
      </c>
      <c r="AC202" s="30">
        <v>18</v>
      </c>
      <c r="AD202" s="32"/>
      <c r="AE202" s="32"/>
      <c r="AF202" s="32"/>
      <c r="AG202" s="32"/>
    </row>
    <row r="203" spans="1:33" ht="15" customHeight="1">
      <c r="A203" s="11">
        <v>11</v>
      </c>
      <c r="B203" s="15" t="s">
        <v>78</v>
      </c>
      <c r="C203" s="13" t="s">
        <v>539</v>
      </c>
      <c r="D203" s="19"/>
      <c r="E203" s="19">
        <v>12</v>
      </c>
      <c r="F203" s="31">
        <v>12</v>
      </c>
      <c r="G203" s="31">
        <v>12</v>
      </c>
      <c r="H203" s="31">
        <v>14</v>
      </c>
      <c r="I203" s="31">
        <v>14</v>
      </c>
      <c r="J203" s="26">
        <v>7</v>
      </c>
      <c r="K203" s="26">
        <v>7</v>
      </c>
      <c r="L203" s="26">
        <v>9</v>
      </c>
      <c r="M203" s="26">
        <v>9</v>
      </c>
      <c r="N203" s="18">
        <v>2</v>
      </c>
      <c r="O203" s="18">
        <v>2</v>
      </c>
      <c r="P203" s="18">
        <v>4</v>
      </c>
      <c r="Q203" s="18">
        <v>4</v>
      </c>
      <c r="R203" s="27">
        <v>26</v>
      </c>
      <c r="S203" s="27">
        <v>26</v>
      </c>
      <c r="T203" s="27">
        <v>28</v>
      </c>
      <c r="U203" s="27">
        <v>28</v>
      </c>
      <c r="V203" s="28">
        <v>22</v>
      </c>
      <c r="W203" s="28">
        <v>22</v>
      </c>
      <c r="X203" s="28">
        <v>24</v>
      </c>
      <c r="Y203" s="28">
        <v>24</v>
      </c>
      <c r="Z203" s="30">
        <v>17</v>
      </c>
      <c r="AA203" s="30">
        <v>17</v>
      </c>
      <c r="AB203" s="30">
        <v>19</v>
      </c>
      <c r="AC203" s="30">
        <v>19</v>
      </c>
      <c r="AD203" s="32"/>
      <c r="AE203" s="32"/>
      <c r="AF203" s="32"/>
      <c r="AG203" s="32"/>
    </row>
    <row r="204" spans="1:33" ht="15" customHeight="1">
      <c r="A204" s="11"/>
      <c r="B204" s="15"/>
      <c r="C204" s="13" t="s">
        <v>539</v>
      </c>
      <c r="D204" s="19"/>
      <c r="E204" s="19"/>
      <c r="F204" s="31"/>
      <c r="G204" s="31"/>
      <c r="H204" s="31">
        <v>15</v>
      </c>
      <c r="I204" s="31">
        <v>15</v>
      </c>
      <c r="J204" s="26"/>
      <c r="K204" s="26"/>
      <c r="L204" s="26">
        <v>10</v>
      </c>
      <c r="M204" s="26">
        <v>10</v>
      </c>
      <c r="N204" s="18"/>
      <c r="O204" s="18"/>
      <c r="P204" s="18"/>
      <c r="Q204" s="18"/>
      <c r="R204" s="27"/>
      <c r="S204" s="27"/>
      <c r="T204" s="27"/>
      <c r="U204" s="27"/>
      <c r="V204" s="28"/>
      <c r="W204" s="28"/>
      <c r="X204" s="28"/>
      <c r="Y204" s="28"/>
      <c r="Z204" s="30"/>
      <c r="AA204" s="30"/>
      <c r="AB204" s="30">
        <v>20</v>
      </c>
      <c r="AC204" s="30">
        <v>20</v>
      </c>
      <c r="AD204" s="32"/>
      <c r="AE204" s="32"/>
      <c r="AF204" s="32"/>
      <c r="AG204" s="32"/>
    </row>
    <row r="205" spans="1:33" ht="15" customHeight="1">
      <c r="A205" s="11"/>
      <c r="B205" s="15"/>
      <c r="C205" s="13"/>
      <c r="D205" s="25"/>
      <c r="E205" s="19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</row>
    <row r="206" spans="1:33" ht="15" customHeight="1">
      <c r="A206" s="11">
        <v>11</v>
      </c>
      <c r="B206" s="15">
        <v>232</v>
      </c>
      <c r="C206" s="13" t="s">
        <v>540</v>
      </c>
      <c r="D206" s="19"/>
      <c r="E206" s="19">
        <v>12</v>
      </c>
      <c r="F206" s="31">
        <v>13</v>
      </c>
      <c r="G206" s="31">
        <v>13</v>
      </c>
      <c r="H206" s="31">
        <v>11</v>
      </c>
      <c r="I206" s="31">
        <v>11</v>
      </c>
      <c r="J206" s="26">
        <v>8</v>
      </c>
      <c r="K206" s="26">
        <v>8</v>
      </c>
      <c r="L206" s="26">
        <v>6</v>
      </c>
      <c r="M206" s="26">
        <v>6</v>
      </c>
      <c r="N206" s="18">
        <v>3</v>
      </c>
      <c r="O206" s="18">
        <v>3</v>
      </c>
      <c r="P206" s="18">
        <v>1</v>
      </c>
      <c r="Q206" s="18">
        <v>1</v>
      </c>
      <c r="R206" s="27">
        <v>27</v>
      </c>
      <c r="S206" s="27">
        <v>27</v>
      </c>
      <c r="T206" s="27">
        <v>25</v>
      </c>
      <c r="U206" s="27">
        <v>25</v>
      </c>
      <c r="V206" s="28">
        <v>23</v>
      </c>
      <c r="W206" s="28">
        <v>23</v>
      </c>
      <c r="X206" s="28">
        <v>21</v>
      </c>
      <c r="Y206" s="28">
        <v>21</v>
      </c>
      <c r="Z206" s="30">
        <v>18</v>
      </c>
      <c r="AA206" s="30">
        <v>18</v>
      </c>
      <c r="AB206" s="30">
        <v>16</v>
      </c>
      <c r="AC206" s="30">
        <v>16</v>
      </c>
      <c r="AD206" s="32"/>
      <c r="AE206" s="32"/>
      <c r="AF206" s="32"/>
      <c r="AG206" s="32"/>
    </row>
    <row r="207" spans="1:33" ht="15" customHeight="1">
      <c r="A207" s="11">
        <v>11</v>
      </c>
      <c r="B207" s="15">
        <v>232</v>
      </c>
      <c r="C207" s="13" t="s">
        <v>540</v>
      </c>
      <c r="D207" s="19"/>
      <c r="E207" s="19">
        <v>12</v>
      </c>
      <c r="F207" s="31">
        <v>14</v>
      </c>
      <c r="G207" s="31">
        <v>14</v>
      </c>
      <c r="H207" s="31">
        <v>12</v>
      </c>
      <c r="I207" s="31">
        <v>12</v>
      </c>
      <c r="J207" s="26">
        <v>9</v>
      </c>
      <c r="K207" s="26">
        <v>9</v>
      </c>
      <c r="L207" s="26">
        <v>7</v>
      </c>
      <c r="M207" s="26">
        <v>7</v>
      </c>
      <c r="N207" s="18">
        <v>4</v>
      </c>
      <c r="O207" s="18">
        <v>4</v>
      </c>
      <c r="P207" s="18">
        <v>2</v>
      </c>
      <c r="Q207" s="18">
        <v>2</v>
      </c>
      <c r="R207" s="27">
        <v>28</v>
      </c>
      <c r="S207" s="27">
        <v>28</v>
      </c>
      <c r="T207" s="27">
        <v>26</v>
      </c>
      <c r="U207" s="27">
        <v>26</v>
      </c>
      <c r="V207" s="28">
        <v>24</v>
      </c>
      <c r="W207" s="28">
        <v>24</v>
      </c>
      <c r="X207" s="28">
        <v>22</v>
      </c>
      <c r="Y207" s="28">
        <v>22</v>
      </c>
      <c r="Z207" s="30">
        <v>19</v>
      </c>
      <c r="AA207" s="30">
        <v>19</v>
      </c>
      <c r="AB207" s="30">
        <v>17</v>
      </c>
      <c r="AC207" s="30">
        <v>17</v>
      </c>
      <c r="AD207" s="32"/>
      <c r="AE207" s="32"/>
      <c r="AF207" s="32"/>
      <c r="AG207" s="32"/>
    </row>
    <row r="208" spans="1:33" ht="15" customHeight="1">
      <c r="A208" s="11"/>
      <c r="B208" s="15"/>
      <c r="C208" s="13" t="s">
        <v>540</v>
      </c>
      <c r="D208" s="19"/>
      <c r="E208" s="19"/>
      <c r="F208" s="31">
        <v>15</v>
      </c>
      <c r="G208" s="31">
        <v>15</v>
      </c>
      <c r="H208" s="31"/>
      <c r="I208" s="31"/>
      <c r="J208" s="26">
        <v>10</v>
      </c>
      <c r="K208" s="26">
        <v>10</v>
      </c>
      <c r="L208" s="26"/>
      <c r="M208" s="26"/>
      <c r="N208" s="18"/>
      <c r="O208" s="18"/>
      <c r="P208" s="18"/>
      <c r="Q208" s="18"/>
      <c r="R208" s="27"/>
      <c r="S208" s="27"/>
      <c r="T208" s="27"/>
      <c r="U208" s="27"/>
      <c r="V208" s="28"/>
      <c r="W208" s="28"/>
      <c r="X208" s="28"/>
      <c r="Y208" s="28"/>
      <c r="Z208" s="30">
        <v>20</v>
      </c>
      <c r="AA208" s="30">
        <v>20</v>
      </c>
      <c r="AB208" s="30"/>
      <c r="AC208" s="30"/>
      <c r="AD208" s="32"/>
      <c r="AE208" s="32"/>
      <c r="AF208" s="32"/>
      <c r="AG208" s="32"/>
    </row>
    <row r="209" spans="1:33" ht="15" customHeight="1">
      <c r="A209" s="11"/>
      <c r="B209" s="15"/>
      <c r="C209" s="13"/>
      <c r="D209" s="25"/>
      <c r="E209" s="19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</row>
    <row r="210" spans="1:33" ht="15" customHeight="1">
      <c r="A210" s="11">
        <v>11</v>
      </c>
      <c r="B210" s="15" t="s">
        <v>541</v>
      </c>
      <c r="C210" s="13" t="s">
        <v>542</v>
      </c>
      <c r="D210" s="19"/>
      <c r="E210" s="19">
        <v>12</v>
      </c>
      <c r="F210" s="30">
        <v>16</v>
      </c>
      <c r="G210" s="30">
        <v>16</v>
      </c>
      <c r="H210" s="30">
        <v>18</v>
      </c>
      <c r="I210" s="30">
        <v>18</v>
      </c>
      <c r="J210" s="31">
        <v>11</v>
      </c>
      <c r="K210" s="31">
        <v>11</v>
      </c>
      <c r="L210" s="31">
        <v>13</v>
      </c>
      <c r="M210" s="31">
        <v>13</v>
      </c>
      <c r="N210" s="26">
        <v>6</v>
      </c>
      <c r="O210" s="26">
        <v>6</v>
      </c>
      <c r="P210" s="26">
        <v>8</v>
      </c>
      <c r="Q210" s="26">
        <v>8</v>
      </c>
      <c r="R210" s="18">
        <v>1</v>
      </c>
      <c r="S210" s="18">
        <v>1</v>
      </c>
      <c r="T210" s="18">
        <v>3</v>
      </c>
      <c r="U210" s="18">
        <v>3</v>
      </c>
      <c r="V210" s="27">
        <v>25</v>
      </c>
      <c r="W210" s="27">
        <v>25</v>
      </c>
      <c r="X210" s="27">
        <v>27</v>
      </c>
      <c r="Y210" s="27">
        <v>27</v>
      </c>
      <c r="Z210" s="28">
        <v>21</v>
      </c>
      <c r="AA210" s="28">
        <v>21</v>
      </c>
      <c r="AB210" s="28">
        <v>23</v>
      </c>
      <c r="AC210" s="28">
        <v>23</v>
      </c>
      <c r="AD210" s="32"/>
      <c r="AE210" s="32"/>
      <c r="AF210" s="32"/>
      <c r="AG210" s="32"/>
    </row>
    <row r="211" spans="1:33" ht="15" customHeight="1">
      <c r="A211" s="11">
        <v>11</v>
      </c>
      <c r="B211" s="15" t="s">
        <v>541</v>
      </c>
      <c r="C211" s="13" t="s">
        <v>542</v>
      </c>
      <c r="D211" s="19"/>
      <c r="E211" s="19">
        <v>12</v>
      </c>
      <c r="F211" s="30">
        <v>17</v>
      </c>
      <c r="G211" s="30">
        <v>17</v>
      </c>
      <c r="H211" s="30">
        <v>19</v>
      </c>
      <c r="I211" s="30">
        <v>19</v>
      </c>
      <c r="J211" s="31">
        <v>12</v>
      </c>
      <c r="K211" s="31">
        <v>12</v>
      </c>
      <c r="L211" s="31">
        <v>14</v>
      </c>
      <c r="M211" s="31">
        <v>14</v>
      </c>
      <c r="N211" s="26">
        <v>7</v>
      </c>
      <c r="O211" s="26">
        <v>7</v>
      </c>
      <c r="P211" s="26">
        <v>9</v>
      </c>
      <c r="Q211" s="26">
        <v>9</v>
      </c>
      <c r="R211" s="18">
        <v>2</v>
      </c>
      <c r="S211" s="18">
        <v>2</v>
      </c>
      <c r="T211" s="18">
        <v>4</v>
      </c>
      <c r="U211" s="18">
        <v>4</v>
      </c>
      <c r="V211" s="27">
        <v>26</v>
      </c>
      <c r="W211" s="27">
        <v>26</v>
      </c>
      <c r="X211" s="27">
        <v>28</v>
      </c>
      <c r="Y211" s="27">
        <v>28</v>
      </c>
      <c r="Z211" s="28">
        <v>22</v>
      </c>
      <c r="AA211" s="28">
        <v>22</v>
      </c>
      <c r="AB211" s="28">
        <v>24</v>
      </c>
      <c r="AC211" s="28">
        <v>24</v>
      </c>
      <c r="AD211" s="32"/>
      <c r="AE211" s="32"/>
      <c r="AF211" s="32"/>
      <c r="AG211" s="32"/>
    </row>
    <row r="212" spans="1:33" ht="15" customHeight="1">
      <c r="A212" s="11"/>
      <c r="B212" s="15"/>
      <c r="C212" s="13" t="s">
        <v>542</v>
      </c>
      <c r="D212" s="19"/>
      <c r="E212" s="19"/>
      <c r="F212" s="30"/>
      <c r="G212" s="30"/>
      <c r="H212" s="30">
        <v>20</v>
      </c>
      <c r="I212" s="30">
        <v>20</v>
      </c>
      <c r="J212" s="31"/>
      <c r="K212" s="31"/>
      <c r="L212" s="31">
        <v>15</v>
      </c>
      <c r="M212" s="31">
        <v>15</v>
      </c>
      <c r="N212" s="26"/>
      <c r="O212" s="26"/>
      <c r="P212" s="26">
        <v>10</v>
      </c>
      <c r="Q212" s="26">
        <v>10</v>
      </c>
      <c r="R212" s="18"/>
      <c r="S212" s="18"/>
      <c r="T212" s="18"/>
      <c r="U212" s="18"/>
      <c r="V212" s="27"/>
      <c r="W212" s="27"/>
      <c r="X212" s="27"/>
      <c r="Y212" s="27"/>
      <c r="Z212" s="28"/>
      <c r="AA212" s="28"/>
      <c r="AB212" s="28"/>
      <c r="AC212" s="28"/>
      <c r="AD212" s="32"/>
      <c r="AE212" s="32"/>
      <c r="AF212" s="32"/>
      <c r="AG212" s="32"/>
    </row>
    <row r="213" spans="1:33" ht="15" customHeight="1">
      <c r="A213" s="11"/>
      <c r="B213" s="15"/>
      <c r="C213" s="13"/>
      <c r="D213" s="25"/>
      <c r="E213" s="19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ht="15" customHeight="1">
      <c r="A214" s="11">
        <v>2</v>
      </c>
      <c r="B214" s="15" t="s">
        <v>543</v>
      </c>
      <c r="C214" s="13" t="s">
        <v>544</v>
      </c>
      <c r="D214" s="19"/>
      <c r="E214" s="19">
        <v>12</v>
      </c>
      <c r="F214" s="30">
        <v>18</v>
      </c>
      <c r="G214" s="30">
        <v>18</v>
      </c>
      <c r="H214" s="30">
        <v>16</v>
      </c>
      <c r="I214" s="30">
        <v>16</v>
      </c>
      <c r="J214" s="31">
        <v>13</v>
      </c>
      <c r="K214" s="31">
        <v>13</v>
      </c>
      <c r="L214" s="31">
        <v>11</v>
      </c>
      <c r="M214" s="31">
        <v>11</v>
      </c>
      <c r="N214" s="26">
        <v>8</v>
      </c>
      <c r="O214" s="26">
        <v>8</v>
      </c>
      <c r="P214" s="26">
        <v>6</v>
      </c>
      <c r="Q214" s="26">
        <v>6</v>
      </c>
      <c r="R214" s="18">
        <v>3</v>
      </c>
      <c r="S214" s="18">
        <v>3</v>
      </c>
      <c r="T214" s="18">
        <v>1</v>
      </c>
      <c r="U214" s="18">
        <v>1</v>
      </c>
      <c r="V214" s="27">
        <v>27</v>
      </c>
      <c r="W214" s="27">
        <v>27</v>
      </c>
      <c r="X214" s="27">
        <v>25</v>
      </c>
      <c r="Y214" s="27">
        <v>25</v>
      </c>
      <c r="Z214" s="28">
        <v>23</v>
      </c>
      <c r="AA214" s="28">
        <v>23</v>
      </c>
      <c r="AB214" s="28">
        <v>21</v>
      </c>
      <c r="AC214" s="28">
        <v>21</v>
      </c>
      <c r="AD214" s="32"/>
      <c r="AE214" s="32"/>
      <c r="AF214" s="32"/>
      <c r="AG214" s="32"/>
    </row>
    <row r="215" spans="1:33" ht="15" customHeight="1">
      <c r="A215" s="11">
        <v>2</v>
      </c>
      <c r="B215" s="15" t="s">
        <v>543</v>
      </c>
      <c r="C215" s="13" t="s">
        <v>544</v>
      </c>
      <c r="D215" s="19"/>
      <c r="E215" s="19">
        <v>12</v>
      </c>
      <c r="F215" s="30">
        <v>19</v>
      </c>
      <c r="G215" s="30">
        <v>19</v>
      </c>
      <c r="H215" s="30">
        <v>17</v>
      </c>
      <c r="I215" s="30">
        <v>17</v>
      </c>
      <c r="J215" s="31">
        <v>14</v>
      </c>
      <c r="K215" s="31">
        <v>14</v>
      </c>
      <c r="L215" s="31">
        <v>12</v>
      </c>
      <c r="M215" s="31">
        <v>12</v>
      </c>
      <c r="N215" s="26">
        <v>9</v>
      </c>
      <c r="O215" s="26">
        <v>9</v>
      </c>
      <c r="P215" s="26">
        <v>7</v>
      </c>
      <c r="Q215" s="26">
        <v>7</v>
      </c>
      <c r="R215" s="18">
        <v>4</v>
      </c>
      <c r="S215" s="18">
        <v>4</v>
      </c>
      <c r="T215" s="18">
        <v>2</v>
      </c>
      <c r="U215" s="18">
        <v>2</v>
      </c>
      <c r="V215" s="27">
        <v>28</v>
      </c>
      <c r="W215" s="27">
        <v>28</v>
      </c>
      <c r="X215" s="27">
        <v>26</v>
      </c>
      <c r="Y215" s="27">
        <v>26</v>
      </c>
      <c r="Z215" s="28">
        <v>24</v>
      </c>
      <c r="AA215" s="28">
        <v>24</v>
      </c>
      <c r="AB215" s="28">
        <v>22</v>
      </c>
      <c r="AC215" s="28">
        <v>22</v>
      </c>
      <c r="AD215" s="32"/>
      <c r="AE215" s="32"/>
      <c r="AF215" s="32"/>
      <c r="AG215" s="32"/>
    </row>
    <row r="216" spans="1:33" ht="15" customHeight="1">
      <c r="A216" s="11"/>
      <c r="B216" s="15"/>
      <c r="C216" s="13" t="s">
        <v>544</v>
      </c>
      <c r="D216" s="19"/>
      <c r="E216" s="19"/>
      <c r="F216" s="30">
        <v>20</v>
      </c>
      <c r="G216" s="30">
        <v>20</v>
      </c>
      <c r="H216" s="30"/>
      <c r="I216" s="30"/>
      <c r="J216" s="31">
        <v>15</v>
      </c>
      <c r="K216" s="31">
        <v>15</v>
      </c>
      <c r="L216" s="31"/>
      <c r="M216" s="31"/>
      <c r="N216" s="26">
        <v>10</v>
      </c>
      <c r="O216" s="26">
        <v>10</v>
      </c>
      <c r="P216" s="26"/>
      <c r="Q216" s="26"/>
      <c r="R216" s="18"/>
      <c r="S216" s="18"/>
      <c r="T216" s="18"/>
      <c r="U216" s="18"/>
      <c r="V216" s="27"/>
      <c r="W216" s="27"/>
      <c r="X216" s="27"/>
      <c r="Y216" s="27"/>
      <c r="Z216" s="28"/>
      <c r="AA216" s="28"/>
      <c r="AB216" s="28"/>
      <c r="AC216" s="28"/>
      <c r="AD216" s="32"/>
      <c r="AE216" s="32"/>
      <c r="AF216" s="32"/>
      <c r="AG216" s="32"/>
    </row>
    <row r="217" spans="1:33" ht="15" customHeight="1">
      <c r="A217" s="11"/>
      <c r="B217" s="15"/>
      <c r="C217" s="13"/>
      <c r="D217" s="25"/>
      <c r="E217" s="19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33" ht="15" customHeight="1">
      <c r="A218" s="11">
        <v>12</v>
      </c>
      <c r="B218" s="15" t="s">
        <v>545</v>
      </c>
      <c r="C218" s="13" t="s">
        <v>546</v>
      </c>
      <c r="D218" s="19"/>
      <c r="E218" s="19">
        <v>12</v>
      </c>
      <c r="F218" s="28">
        <v>21</v>
      </c>
      <c r="G218" s="28">
        <v>21</v>
      </c>
      <c r="H218" s="28">
        <v>23</v>
      </c>
      <c r="I218" s="28">
        <v>23</v>
      </c>
      <c r="J218" s="30">
        <v>16</v>
      </c>
      <c r="K218" s="30">
        <v>16</v>
      </c>
      <c r="L218" s="30">
        <v>18</v>
      </c>
      <c r="M218" s="30">
        <v>18</v>
      </c>
      <c r="N218" s="31">
        <v>11</v>
      </c>
      <c r="O218" s="31">
        <v>11</v>
      </c>
      <c r="P218" s="31">
        <v>13</v>
      </c>
      <c r="Q218" s="31">
        <v>13</v>
      </c>
      <c r="R218" s="26">
        <v>6</v>
      </c>
      <c r="S218" s="26">
        <v>6</v>
      </c>
      <c r="T218" s="26">
        <v>8</v>
      </c>
      <c r="U218" s="26">
        <v>8</v>
      </c>
      <c r="V218" s="18">
        <v>1</v>
      </c>
      <c r="W218" s="18">
        <v>1</v>
      </c>
      <c r="X218" s="18">
        <v>3</v>
      </c>
      <c r="Y218" s="18">
        <v>3</v>
      </c>
      <c r="Z218" s="27">
        <v>25</v>
      </c>
      <c r="AA218" s="27">
        <v>25</v>
      </c>
      <c r="AB218" s="27">
        <v>27</v>
      </c>
      <c r="AC218" s="27">
        <v>27</v>
      </c>
      <c r="AD218" s="32"/>
      <c r="AE218" s="32"/>
      <c r="AF218" s="32"/>
      <c r="AG218" s="32"/>
    </row>
    <row r="219" spans="1:33" ht="15" customHeight="1">
      <c r="A219" s="11">
        <v>12</v>
      </c>
      <c r="B219" s="15" t="s">
        <v>545</v>
      </c>
      <c r="C219" s="13" t="s">
        <v>546</v>
      </c>
      <c r="D219" s="19"/>
      <c r="E219" s="19">
        <v>12</v>
      </c>
      <c r="F219" s="28">
        <v>22</v>
      </c>
      <c r="G219" s="28">
        <v>22</v>
      </c>
      <c r="H219" s="28">
        <v>24</v>
      </c>
      <c r="I219" s="28">
        <v>24</v>
      </c>
      <c r="J219" s="30">
        <v>17</v>
      </c>
      <c r="K219" s="30">
        <v>17</v>
      </c>
      <c r="L219" s="30">
        <v>19</v>
      </c>
      <c r="M219" s="30">
        <v>19</v>
      </c>
      <c r="N219" s="31">
        <v>12</v>
      </c>
      <c r="O219" s="31">
        <v>12</v>
      </c>
      <c r="P219" s="31">
        <v>14</v>
      </c>
      <c r="Q219" s="31">
        <v>14</v>
      </c>
      <c r="R219" s="26">
        <v>7</v>
      </c>
      <c r="S219" s="26">
        <v>7</v>
      </c>
      <c r="T219" s="26">
        <v>9</v>
      </c>
      <c r="U219" s="26">
        <v>9</v>
      </c>
      <c r="V219" s="18">
        <v>2</v>
      </c>
      <c r="W219" s="18">
        <v>2</v>
      </c>
      <c r="X219" s="18">
        <v>4</v>
      </c>
      <c r="Y219" s="18">
        <v>4</v>
      </c>
      <c r="Z219" s="27">
        <v>26</v>
      </c>
      <c r="AA219" s="27">
        <v>26</v>
      </c>
      <c r="AB219" s="27">
        <v>28</v>
      </c>
      <c r="AC219" s="27">
        <v>28</v>
      </c>
      <c r="AD219" s="32"/>
      <c r="AE219" s="32"/>
      <c r="AF219" s="32"/>
      <c r="AG219" s="32"/>
    </row>
    <row r="220" spans="1:33" ht="15" customHeight="1">
      <c r="A220" s="11"/>
      <c r="B220" s="15"/>
      <c r="C220" s="13" t="s">
        <v>546</v>
      </c>
      <c r="D220" s="19"/>
      <c r="E220" s="19"/>
      <c r="F220" s="28"/>
      <c r="G220" s="28"/>
      <c r="H220" s="28"/>
      <c r="I220" s="28"/>
      <c r="J220" s="30"/>
      <c r="K220" s="30"/>
      <c r="L220" s="30">
        <v>20</v>
      </c>
      <c r="M220" s="30">
        <v>20</v>
      </c>
      <c r="N220" s="31"/>
      <c r="O220" s="31"/>
      <c r="P220" s="31">
        <v>15</v>
      </c>
      <c r="Q220" s="31">
        <v>15</v>
      </c>
      <c r="R220" s="26"/>
      <c r="S220" s="26"/>
      <c r="T220" s="26">
        <v>10</v>
      </c>
      <c r="U220" s="26">
        <v>10</v>
      </c>
      <c r="V220" s="18"/>
      <c r="W220" s="18"/>
      <c r="X220" s="18"/>
      <c r="Y220" s="18"/>
      <c r="Z220" s="27"/>
      <c r="AA220" s="27"/>
      <c r="AB220" s="27"/>
      <c r="AC220" s="27"/>
      <c r="AD220" s="32"/>
      <c r="AE220" s="32"/>
      <c r="AF220" s="32"/>
      <c r="AG220" s="32"/>
    </row>
    <row r="221" spans="1:33" ht="15" customHeight="1">
      <c r="A221" s="11"/>
      <c r="B221" s="15"/>
      <c r="C221" s="13"/>
      <c r="D221" s="25"/>
      <c r="E221" s="19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ht="15" customHeight="1">
      <c r="A222" s="11">
        <v>1</v>
      </c>
      <c r="B222" s="15" t="s">
        <v>547</v>
      </c>
      <c r="C222" s="13" t="s">
        <v>548</v>
      </c>
      <c r="D222" s="19"/>
      <c r="E222" s="19">
        <v>12</v>
      </c>
      <c r="F222" s="28">
        <v>23</v>
      </c>
      <c r="G222" s="28">
        <v>23</v>
      </c>
      <c r="H222" s="28">
        <v>21</v>
      </c>
      <c r="I222" s="28">
        <v>21</v>
      </c>
      <c r="J222" s="30">
        <v>18</v>
      </c>
      <c r="K222" s="30">
        <v>18</v>
      </c>
      <c r="L222" s="30">
        <v>16</v>
      </c>
      <c r="M222" s="30">
        <v>16</v>
      </c>
      <c r="N222" s="31">
        <v>13</v>
      </c>
      <c r="O222" s="31">
        <v>13</v>
      </c>
      <c r="P222" s="31">
        <v>11</v>
      </c>
      <c r="Q222" s="31">
        <v>11</v>
      </c>
      <c r="R222" s="26">
        <v>8</v>
      </c>
      <c r="S222" s="26">
        <v>8</v>
      </c>
      <c r="T222" s="26">
        <v>6</v>
      </c>
      <c r="U222" s="26">
        <v>6</v>
      </c>
      <c r="V222" s="18">
        <v>3</v>
      </c>
      <c r="W222" s="18">
        <v>3</v>
      </c>
      <c r="X222" s="18">
        <v>1</v>
      </c>
      <c r="Y222" s="18">
        <v>1</v>
      </c>
      <c r="Z222" s="27">
        <v>27</v>
      </c>
      <c r="AA222" s="27">
        <v>27</v>
      </c>
      <c r="AB222" s="27">
        <v>25</v>
      </c>
      <c r="AC222" s="27">
        <v>25</v>
      </c>
      <c r="AD222" s="32"/>
      <c r="AE222" s="32"/>
      <c r="AF222" s="32"/>
      <c r="AG222" s="32"/>
    </row>
    <row r="223" spans="1:33" ht="15" customHeight="1">
      <c r="A223" s="11">
        <v>1</v>
      </c>
      <c r="B223" s="15" t="s">
        <v>547</v>
      </c>
      <c r="C223" s="13" t="s">
        <v>548</v>
      </c>
      <c r="D223" s="19"/>
      <c r="E223" s="19">
        <v>12</v>
      </c>
      <c r="F223" s="28">
        <v>24</v>
      </c>
      <c r="G223" s="28">
        <v>24</v>
      </c>
      <c r="H223" s="28">
        <v>22</v>
      </c>
      <c r="I223" s="28">
        <v>22</v>
      </c>
      <c r="J223" s="30">
        <v>19</v>
      </c>
      <c r="K223" s="30">
        <v>19</v>
      </c>
      <c r="L223" s="30">
        <v>17</v>
      </c>
      <c r="M223" s="30">
        <v>17</v>
      </c>
      <c r="N223" s="31">
        <v>14</v>
      </c>
      <c r="O223" s="31">
        <v>14</v>
      </c>
      <c r="P223" s="31">
        <v>12</v>
      </c>
      <c r="Q223" s="31">
        <v>12</v>
      </c>
      <c r="R223" s="26">
        <v>9</v>
      </c>
      <c r="S223" s="26">
        <v>9</v>
      </c>
      <c r="T223" s="26">
        <v>7</v>
      </c>
      <c r="U223" s="26">
        <v>7</v>
      </c>
      <c r="V223" s="18">
        <v>4</v>
      </c>
      <c r="W223" s="18">
        <v>4</v>
      </c>
      <c r="X223" s="18">
        <v>2</v>
      </c>
      <c r="Y223" s="18">
        <v>2</v>
      </c>
      <c r="Z223" s="27">
        <v>28</v>
      </c>
      <c r="AA223" s="27">
        <v>28</v>
      </c>
      <c r="AB223" s="27">
        <v>26</v>
      </c>
      <c r="AC223" s="27">
        <v>26</v>
      </c>
      <c r="AD223" s="32"/>
      <c r="AE223" s="32"/>
      <c r="AF223" s="32"/>
      <c r="AG223" s="32"/>
    </row>
    <row r="224" spans="1:33" ht="15" customHeight="1">
      <c r="A224" s="11"/>
      <c r="B224" s="15"/>
      <c r="C224" s="13" t="s">
        <v>548</v>
      </c>
      <c r="D224" s="19"/>
      <c r="E224" s="19"/>
      <c r="F224" s="28"/>
      <c r="G224" s="28"/>
      <c r="H224" s="28"/>
      <c r="I224" s="28"/>
      <c r="J224" s="30">
        <v>20</v>
      </c>
      <c r="K224" s="30">
        <v>20</v>
      </c>
      <c r="L224" s="30"/>
      <c r="M224" s="30"/>
      <c r="N224" s="31">
        <v>15</v>
      </c>
      <c r="O224" s="31">
        <v>15</v>
      </c>
      <c r="P224" s="31"/>
      <c r="Q224" s="31"/>
      <c r="R224" s="26">
        <v>10</v>
      </c>
      <c r="S224" s="26">
        <v>10</v>
      </c>
      <c r="T224" s="26"/>
      <c r="U224" s="26"/>
      <c r="V224" s="18"/>
      <c r="W224" s="18"/>
      <c r="X224" s="18"/>
      <c r="Y224" s="18"/>
      <c r="Z224" s="27"/>
      <c r="AA224" s="27"/>
      <c r="AB224" s="27"/>
      <c r="AC224" s="27"/>
      <c r="AD224" s="32"/>
      <c r="AE224" s="32"/>
      <c r="AF224" s="32"/>
      <c r="AG224" s="32"/>
    </row>
    <row r="225" spans="1:37" ht="15" customHeight="1">
      <c r="A225" s="11"/>
      <c r="B225" s="15"/>
      <c r="C225" s="13"/>
      <c r="D225" s="25"/>
      <c r="E225" s="19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7" ht="15" customHeight="1">
      <c r="A226" s="11">
        <v>5</v>
      </c>
      <c r="B226" s="15" t="s">
        <v>549</v>
      </c>
      <c r="C226" s="13" t="s">
        <v>550</v>
      </c>
      <c r="D226" s="19"/>
      <c r="E226" s="19">
        <v>12</v>
      </c>
      <c r="F226" s="27">
        <v>25</v>
      </c>
      <c r="G226" s="27">
        <v>25</v>
      </c>
      <c r="H226" s="27">
        <v>27</v>
      </c>
      <c r="I226" s="27">
        <v>27</v>
      </c>
      <c r="J226" s="28">
        <v>21</v>
      </c>
      <c r="K226" s="28">
        <v>21</v>
      </c>
      <c r="L226" s="28">
        <v>23</v>
      </c>
      <c r="M226" s="28">
        <v>23</v>
      </c>
      <c r="N226" s="30">
        <v>16</v>
      </c>
      <c r="O226" s="30">
        <v>16</v>
      </c>
      <c r="P226" s="30">
        <v>18</v>
      </c>
      <c r="Q226" s="30">
        <v>18</v>
      </c>
      <c r="R226" s="31">
        <v>11</v>
      </c>
      <c r="S226" s="31">
        <v>11</v>
      </c>
      <c r="T226" s="31">
        <v>13</v>
      </c>
      <c r="U226" s="31">
        <v>13</v>
      </c>
      <c r="V226" s="26">
        <v>6</v>
      </c>
      <c r="W226" s="26">
        <v>6</v>
      </c>
      <c r="X226" s="26">
        <v>8</v>
      </c>
      <c r="Y226" s="26">
        <v>8</v>
      </c>
      <c r="Z226" s="18">
        <v>1</v>
      </c>
      <c r="AA226" s="18">
        <v>1</v>
      </c>
      <c r="AB226" s="18">
        <v>3</v>
      </c>
      <c r="AC226" s="18">
        <v>3</v>
      </c>
      <c r="AD226" s="32"/>
      <c r="AE226" s="32"/>
      <c r="AF226" s="32"/>
      <c r="AG226" s="32"/>
      <c r="AI226" s="32"/>
      <c r="AJ226" s="32"/>
      <c r="AK226" s="32"/>
    </row>
    <row r="227" spans="1:37" ht="15" customHeight="1">
      <c r="A227" s="11">
        <v>5</v>
      </c>
      <c r="B227" s="15" t="s">
        <v>549</v>
      </c>
      <c r="C227" s="13" t="s">
        <v>550</v>
      </c>
      <c r="D227" s="19"/>
      <c r="E227" s="19">
        <v>12</v>
      </c>
      <c r="F227" s="27">
        <v>26</v>
      </c>
      <c r="G227" s="27">
        <v>26</v>
      </c>
      <c r="H227" s="27">
        <v>28</v>
      </c>
      <c r="I227" s="27">
        <v>28</v>
      </c>
      <c r="J227" s="28">
        <v>22</v>
      </c>
      <c r="K227" s="28">
        <v>22</v>
      </c>
      <c r="L227" s="28">
        <v>24</v>
      </c>
      <c r="M227" s="28">
        <v>24</v>
      </c>
      <c r="N227" s="30">
        <v>17</v>
      </c>
      <c r="O227" s="30">
        <v>17</v>
      </c>
      <c r="P227" s="30">
        <v>19</v>
      </c>
      <c r="Q227" s="30">
        <v>19</v>
      </c>
      <c r="R227" s="31">
        <v>12</v>
      </c>
      <c r="S227" s="31">
        <v>12</v>
      </c>
      <c r="T227" s="31">
        <v>14</v>
      </c>
      <c r="U227" s="31">
        <v>14</v>
      </c>
      <c r="V227" s="26">
        <v>7</v>
      </c>
      <c r="W227" s="26">
        <v>7</v>
      </c>
      <c r="X227" s="26">
        <v>9</v>
      </c>
      <c r="Y227" s="26">
        <v>9</v>
      </c>
      <c r="Z227" s="18">
        <v>2</v>
      </c>
      <c r="AA227" s="18">
        <v>2</v>
      </c>
      <c r="AB227" s="18">
        <v>4</v>
      </c>
      <c r="AC227" s="18">
        <v>4</v>
      </c>
      <c r="AD227" s="32"/>
      <c r="AE227" s="32"/>
      <c r="AF227" s="32"/>
      <c r="AG227" s="32"/>
    </row>
    <row r="228" spans="1:37" ht="15" customHeight="1">
      <c r="A228" s="11"/>
      <c r="B228" s="15"/>
      <c r="C228" s="13" t="s">
        <v>550</v>
      </c>
      <c r="D228" s="19"/>
      <c r="E228" s="19"/>
      <c r="F228" s="27"/>
      <c r="G228" s="27"/>
      <c r="H228" s="27"/>
      <c r="I228" s="27"/>
      <c r="J228" s="28"/>
      <c r="K228" s="28"/>
      <c r="L228" s="28"/>
      <c r="M228" s="28"/>
      <c r="N228" s="30"/>
      <c r="O228" s="30"/>
      <c r="P228" s="30">
        <v>20</v>
      </c>
      <c r="Q228" s="30">
        <v>20</v>
      </c>
      <c r="R228" s="31"/>
      <c r="S228" s="31"/>
      <c r="T228" s="31">
        <v>15</v>
      </c>
      <c r="U228" s="31">
        <v>15</v>
      </c>
      <c r="V228" s="26"/>
      <c r="W228" s="26"/>
      <c r="X228" s="26">
        <v>10</v>
      </c>
      <c r="Y228" s="26">
        <v>10</v>
      </c>
      <c r="Z228" s="18"/>
      <c r="AA228" s="18"/>
      <c r="AB228" s="18"/>
      <c r="AC228" s="18"/>
      <c r="AD228" s="32"/>
      <c r="AE228" s="32"/>
      <c r="AF228" s="32"/>
      <c r="AG228" s="32"/>
    </row>
    <row r="229" spans="1:37" ht="15" customHeight="1">
      <c r="A229" s="11"/>
      <c r="B229" s="15"/>
      <c r="C229" s="13"/>
      <c r="D229" s="19"/>
      <c r="E229" s="19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1:37" ht="15" customHeight="1">
      <c r="A230" s="11">
        <v>5</v>
      </c>
      <c r="B230" s="15" t="s">
        <v>551</v>
      </c>
      <c r="C230" s="13" t="s">
        <v>552</v>
      </c>
      <c r="D230" s="19"/>
      <c r="E230" s="19">
        <v>12</v>
      </c>
      <c r="F230" s="27">
        <v>27</v>
      </c>
      <c r="G230" s="27">
        <v>27</v>
      </c>
      <c r="H230" s="27">
        <v>25</v>
      </c>
      <c r="I230" s="27">
        <v>25</v>
      </c>
      <c r="J230" s="28">
        <v>23</v>
      </c>
      <c r="K230" s="28">
        <v>23</v>
      </c>
      <c r="L230" s="28">
        <v>21</v>
      </c>
      <c r="M230" s="28">
        <v>21</v>
      </c>
      <c r="N230" s="30">
        <v>18</v>
      </c>
      <c r="O230" s="30">
        <v>18</v>
      </c>
      <c r="P230" s="30">
        <v>16</v>
      </c>
      <c r="Q230" s="30">
        <v>16</v>
      </c>
      <c r="R230" s="31">
        <v>13</v>
      </c>
      <c r="S230" s="31">
        <v>13</v>
      </c>
      <c r="T230" s="31">
        <v>11</v>
      </c>
      <c r="U230" s="31">
        <v>11</v>
      </c>
      <c r="V230" s="26">
        <v>8</v>
      </c>
      <c r="W230" s="26">
        <v>8</v>
      </c>
      <c r="X230" s="26">
        <v>6</v>
      </c>
      <c r="Y230" s="26">
        <v>6</v>
      </c>
      <c r="Z230" s="18">
        <v>3</v>
      </c>
      <c r="AA230" s="18">
        <v>3</v>
      </c>
      <c r="AB230" s="18">
        <v>1</v>
      </c>
      <c r="AC230" s="18">
        <v>1</v>
      </c>
      <c r="AD230" s="32"/>
      <c r="AE230" s="32"/>
      <c r="AF230" s="32"/>
      <c r="AG230" s="32"/>
    </row>
    <row r="231" spans="1:37" ht="15" customHeight="1">
      <c r="A231" s="11">
        <v>5</v>
      </c>
      <c r="B231" s="15" t="s">
        <v>551</v>
      </c>
      <c r="C231" s="13" t="s">
        <v>552</v>
      </c>
      <c r="D231" s="19"/>
      <c r="E231" s="19">
        <v>12</v>
      </c>
      <c r="F231" s="27">
        <v>28</v>
      </c>
      <c r="G231" s="27">
        <v>28</v>
      </c>
      <c r="H231" s="27">
        <v>26</v>
      </c>
      <c r="I231" s="27">
        <v>26</v>
      </c>
      <c r="J231" s="28">
        <v>24</v>
      </c>
      <c r="K231" s="28">
        <v>24</v>
      </c>
      <c r="L231" s="28">
        <v>22</v>
      </c>
      <c r="M231" s="28">
        <v>22</v>
      </c>
      <c r="N231" s="30">
        <v>19</v>
      </c>
      <c r="O231" s="30">
        <v>19</v>
      </c>
      <c r="P231" s="30">
        <v>17</v>
      </c>
      <c r="Q231" s="30">
        <v>17</v>
      </c>
      <c r="R231" s="31">
        <v>14</v>
      </c>
      <c r="S231" s="31">
        <v>14</v>
      </c>
      <c r="T231" s="31">
        <v>12</v>
      </c>
      <c r="U231" s="31">
        <v>12</v>
      </c>
      <c r="V231" s="26">
        <v>9</v>
      </c>
      <c r="W231" s="26">
        <v>9</v>
      </c>
      <c r="X231" s="26">
        <v>7</v>
      </c>
      <c r="Y231" s="26">
        <v>7</v>
      </c>
      <c r="Z231" s="18">
        <v>4</v>
      </c>
      <c r="AA231" s="18">
        <v>4</v>
      </c>
      <c r="AB231" s="18">
        <v>2</v>
      </c>
      <c r="AC231" s="18">
        <v>2</v>
      </c>
      <c r="AD231" s="32"/>
      <c r="AE231" s="32"/>
      <c r="AF231" s="32"/>
      <c r="AG231" s="32"/>
    </row>
    <row r="232" spans="1:37" ht="15" customHeight="1">
      <c r="A232" s="11"/>
      <c r="B232" s="15"/>
      <c r="C232" s="13" t="s">
        <v>552</v>
      </c>
      <c r="D232" s="19"/>
      <c r="E232" s="19"/>
      <c r="F232" s="27"/>
      <c r="G232" s="27"/>
      <c r="H232" s="27"/>
      <c r="I232" s="27"/>
      <c r="J232" s="28"/>
      <c r="K232" s="28"/>
      <c r="L232" s="28"/>
      <c r="M232" s="28"/>
      <c r="N232" s="30">
        <v>20</v>
      </c>
      <c r="O232" s="30">
        <v>20</v>
      </c>
      <c r="P232" s="30"/>
      <c r="Q232" s="30"/>
      <c r="R232" s="31">
        <v>15</v>
      </c>
      <c r="S232" s="31">
        <v>15</v>
      </c>
      <c r="T232" s="31"/>
      <c r="U232" s="31"/>
      <c r="V232" s="26">
        <v>10</v>
      </c>
      <c r="W232" s="26">
        <v>10</v>
      </c>
      <c r="X232" s="26"/>
      <c r="Y232" s="26"/>
      <c r="Z232" s="18"/>
      <c r="AA232" s="18"/>
      <c r="AB232" s="18"/>
      <c r="AC232" s="18"/>
      <c r="AD232" s="32"/>
      <c r="AE232" s="32"/>
      <c r="AF232" s="32"/>
      <c r="AG232" s="32"/>
    </row>
    <row r="233" spans="1:37" ht="15" customHeight="1">
      <c r="A233" s="11"/>
      <c r="B233" s="15"/>
      <c r="C233" s="13"/>
      <c r="D233" s="25"/>
      <c r="E233" s="19"/>
      <c r="AD233" s="32"/>
      <c r="AE233" s="32"/>
      <c r="AF233" s="32"/>
      <c r="AG233" s="32"/>
    </row>
    <row r="234" spans="1:37" ht="15" customHeight="1">
      <c r="A234" s="11">
        <v>0</v>
      </c>
      <c r="B234" s="12"/>
      <c r="C234" s="13" t="s">
        <v>553</v>
      </c>
      <c r="D234" s="37" t="s">
        <v>433</v>
      </c>
      <c r="E234" s="19">
        <v>40</v>
      </c>
      <c r="F234" s="76" t="s">
        <v>385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7" ht="15" customHeight="1">
      <c r="A235" s="11">
        <v>0</v>
      </c>
      <c r="B235" s="12"/>
      <c r="C235" s="13" t="s">
        <v>553</v>
      </c>
      <c r="D235" s="37" t="s">
        <v>434</v>
      </c>
      <c r="E235" s="19">
        <v>40</v>
      </c>
      <c r="F235" s="76" t="s">
        <v>385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1:37" ht="15" customHeight="1">
      <c r="A236" s="11">
        <v>0</v>
      </c>
      <c r="B236" s="12"/>
      <c r="C236" s="13" t="s">
        <v>554</v>
      </c>
      <c r="D236" s="37" t="s">
        <v>443</v>
      </c>
      <c r="E236" s="19">
        <v>12</v>
      </c>
      <c r="F236" s="76" t="s">
        <v>385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</sheetData>
  <mergeCells count="338">
    <mergeCell ref="A1:C1"/>
    <mergeCell ref="F1:AG1"/>
    <mergeCell ref="AI1:AM1"/>
    <mergeCell ref="AI2:AJ2"/>
    <mergeCell ref="F3:G3"/>
    <mergeCell ref="H3:I3"/>
    <mergeCell ref="J3:K3"/>
    <mergeCell ref="L3:M3"/>
    <mergeCell ref="N3:O3"/>
    <mergeCell ref="P3:Q3"/>
    <mergeCell ref="AF4:AG4"/>
    <mergeCell ref="AD3:AE3"/>
    <mergeCell ref="AF3:AG3"/>
    <mergeCell ref="F4:G4"/>
    <mergeCell ref="H4:I4"/>
    <mergeCell ref="J4:K4"/>
    <mergeCell ref="L4:M4"/>
    <mergeCell ref="N4:O4"/>
    <mergeCell ref="P4:Q4"/>
    <mergeCell ref="R4:S4"/>
    <mergeCell ref="T4:U4"/>
    <mergeCell ref="R3:S3"/>
    <mergeCell ref="T3:U3"/>
    <mergeCell ref="V3:W3"/>
    <mergeCell ref="X3:Y3"/>
    <mergeCell ref="Z3:AA3"/>
    <mergeCell ref="AB3:AC3"/>
    <mergeCell ref="J5:K5"/>
    <mergeCell ref="L5:M5"/>
    <mergeCell ref="N5:O5"/>
    <mergeCell ref="P5:Q5"/>
    <mergeCell ref="V4:W4"/>
    <mergeCell ref="X4:Y4"/>
    <mergeCell ref="Z4:AA4"/>
    <mergeCell ref="AB4:AC4"/>
    <mergeCell ref="AD4:AE4"/>
    <mergeCell ref="V6:W6"/>
    <mergeCell ref="X6:Y6"/>
    <mergeCell ref="Z6:AA6"/>
    <mergeCell ref="AB6:AC6"/>
    <mergeCell ref="AD6:AE6"/>
    <mergeCell ref="AF6:AG6"/>
    <mergeCell ref="AD5:AE5"/>
    <mergeCell ref="AF5:AG5"/>
    <mergeCell ref="F6:G6"/>
    <mergeCell ref="H6:I6"/>
    <mergeCell ref="J6:K6"/>
    <mergeCell ref="L6:M6"/>
    <mergeCell ref="N6:O6"/>
    <mergeCell ref="P6:Q6"/>
    <mergeCell ref="R6:S6"/>
    <mergeCell ref="T6:U6"/>
    <mergeCell ref="R5:S5"/>
    <mergeCell ref="T5:U5"/>
    <mergeCell ref="V5:W5"/>
    <mergeCell ref="X5:Y5"/>
    <mergeCell ref="Z5:AA5"/>
    <mergeCell ref="AB5:AC5"/>
    <mergeCell ref="F5:G5"/>
    <mergeCell ref="H5:I5"/>
    <mergeCell ref="AF8:AG8"/>
    <mergeCell ref="AD7:AE7"/>
    <mergeCell ref="AF7:AG7"/>
    <mergeCell ref="F8:G8"/>
    <mergeCell ref="H8:I8"/>
    <mergeCell ref="J8:K8"/>
    <mergeCell ref="L8:M8"/>
    <mergeCell ref="N8:O8"/>
    <mergeCell ref="P8:Q8"/>
    <mergeCell ref="R8:S8"/>
    <mergeCell ref="T8:U8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  <mergeCell ref="J9:K9"/>
    <mergeCell ref="L9:M9"/>
    <mergeCell ref="N9:O9"/>
    <mergeCell ref="P9:Q9"/>
    <mergeCell ref="V8:W8"/>
    <mergeCell ref="X8:Y8"/>
    <mergeCell ref="Z8:AA8"/>
    <mergeCell ref="AB8:AC8"/>
    <mergeCell ref="AD8:AE8"/>
    <mergeCell ref="V10:W10"/>
    <mergeCell ref="X10:Y10"/>
    <mergeCell ref="Z10:AA10"/>
    <mergeCell ref="AB10:AC10"/>
    <mergeCell ref="AD10:AE10"/>
    <mergeCell ref="AF10:AG10"/>
    <mergeCell ref="AD9:AE9"/>
    <mergeCell ref="AF9:AG9"/>
    <mergeCell ref="F10:G10"/>
    <mergeCell ref="H10:I10"/>
    <mergeCell ref="J10:K10"/>
    <mergeCell ref="L10:M10"/>
    <mergeCell ref="N10:O10"/>
    <mergeCell ref="P10:Q10"/>
    <mergeCell ref="R10:S10"/>
    <mergeCell ref="T10:U10"/>
    <mergeCell ref="R9:S9"/>
    <mergeCell ref="T9:U9"/>
    <mergeCell ref="V9:W9"/>
    <mergeCell ref="X9:Y9"/>
    <mergeCell ref="Z9:AA9"/>
    <mergeCell ref="AB9:AC9"/>
    <mergeCell ref="F9:G9"/>
    <mergeCell ref="H9:I9"/>
    <mergeCell ref="AF12:AG12"/>
    <mergeCell ref="AD11:AE11"/>
    <mergeCell ref="AF11:AG11"/>
    <mergeCell ref="F12:G12"/>
    <mergeCell ref="H12:I12"/>
    <mergeCell ref="J12:K12"/>
    <mergeCell ref="L12:M12"/>
    <mergeCell ref="N12:O12"/>
    <mergeCell ref="P12:Q12"/>
    <mergeCell ref="R12:S12"/>
    <mergeCell ref="T12:U12"/>
    <mergeCell ref="R11:S11"/>
    <mergeCell ref="T11:U11"/>
    <mergeCell ref="V11:W11"/>
    <mergeCell ref="X11:Y11"/>
    <mergeCell ref="Z11:AA11"/>
    <mergeCell ref="AB11:AC11"/>
    <mergeCell ref="F11:G11"/>
    <mergeCell ref="H11:I11"/>
    <mergeCell ref="J11:K11"/>
    <mergeCell ref="L11:M11"/>
    <mergeCell ref="N11:O11"/>
    <mergeCell ref="P11:Q11"/>
    <mergeCell ref="J13:K13"/>
    <mergeCell ref="L13:M13"/>
    <mergeCell ref="N13:O13"/>
    <mergeCell ref="P13:Q13"/>
    <mergeCell ref="V12:W12"/>
    <mergeCell ref="X12:Y12"/>
    <mergeCell ref="Z12:AA12"/>
    <mergeCell ref="AB12:AC12"/>
    <mergeCell ref="AD12:AE12"/>
    <mergeCell ref="V14:W14"/>
    <mergeCell ref="X14:Y14"/>
    <mergeCell ref="Z14:AA14"/>
    <mergeCell ref="AB14:AC14"/>
    <mergeCell ref="AD14:AE14"/>
    <mergeCell ref="AF14:AG14"/>
    <mergeCell ref="AD13:AE13"/>
    <mergeCell ref="AF13:AG13"/>
    <mergeCell ref="F14:G14"/>
    <mergeCell ref="H14:I14"/>
    <mergeCell ref="J14:K14"/>
    <mergeCell ref="L14:M14"/>
    <mergeCell ref="N14:O14"/>
    <mergeCell ref="P14:Q14"/>
    <mergeCell ref="R14:S14"/>
    <mergeCell ref="T14:U14"/>
    <mergeCell ref="R13:S13"/>
    <mergeCell ref="T13:U13"/>
    <mergeCell ref="V13:W13"/>
    <mergeCell ref="X13:Y13"/>
    <mergeCell ref="Z13:AA13"/>
    <mergeCell ref="AB13:AC13"/>
    <mergeCell ref="F13:G13"/>
    <mergeCell ref="H13:I13"/>
    <mergeCell ref="AF16:AG16"/>
    <mergeCell ref="AD15:AE15"/>
    <mergeCell ref="AF15:AG15"/>
    <mergeCell ref="F16:G16"/>
    <mergeCell ref="H16:I16"/>
    <mergeCell ref="J16:K16"/>
    <mergeCell ref="L16:M16"/>
    <mergeCell ref="N16:O16"/>
    <mergeCell ref="P16:Q16"/>
    <mergeCell ref="R16:S16"/>
    <mergeCell ref="T16:U16"/>
    <mergeCell ref="R15:S15"/>
    <mergeCell ref="T15:U15"/>
    <mergeCell ref="V15:W15"/>
    <mergeCell ref="X15:Y15"/>
    <mergeCell ref="Z15:AA15"/>
    <mergeCell ref="AB15:AC15"/>
    <mergeCell ref="F15:G15"/>
    <mergeCell ref="H15:I15"/>
    <mergeCell ref="J15:K15"/>
    <mergeCell ref="L15:M15"/>
    <mergeCell ref="N15:O15"/>
    <mergeCell ref="P15:Q15"/>
    <mergeCell ref="J17:K17"/>
    <mergeCell ref="L17:M17"/>
    <mergeCell ref="N17:O17"/>
    <mergeCell ref="P17:Q17"/>
    <mergeCell ref="V16:W16"/>
    <mergeCell ref="X16:Y16"/>
    <mergeCell ref="Z16:AA16"/>
    <mergeCell ref="AB16:AC16"/>
    <mergeCell ref="AD16:AE16"/>
    <mergeCell ref="V18:W18"/>
    <mergeCell ref="X18:Y18"/>
    <mergeCell ref="Z18:AA18"/>
    <mergeCell ref="AB18:AC18"/>
    <mergeCell ref="AD18:AE18"/>
    <mergeCell ref="AF18:AG18"/>
    <mergeCell ref="AD17:AE17"/>
    <mergeCell ref="AF17:AG17"/>
    <mergeCell ref="F18:G18"/>
    <mergeCell ref="H18:I18"/>
    <mergeCell ref="J18:K18"/>
    <mergeCell ref="L18:M18"/>
    <mergeCell ref="N18:O18"/>
    <mergeCell ref="P18:Q18"/>
    <mergeCell ref="R18:S18"/>
    <mergeCell ref="T18:U18"/>
    <mergeCell ref="R17:S17"/>
    <mergeCell ref="T17:U17"/>
    <mergeCell ref="V17:W17"/>
    <mergeCell ref="X17:Y17"/>
    <mergeCell ref="Z17:AA17"/>
    <mergeCell ref="AB17:AC17"/>
    <mergeCell ref="F17:G17"/>
    <mergeCell ref="H17:I17"/>
    <mergeCell ref="AF20:AG20"/>
    <mergeCell ref="AD19:AE19"/>
    <mergeCell ref="AF19:AG19"/>
    <mergeCell ref="F20:G20"/>
    <mergeCell ref="H20:I20"/>
    <mergeCell ref="J20:K20"/>
    <mergeCell ref="L20:M20"/>
    <mergeCell ref="N20:O20"/>
    <mergeCell ref="P20:Q20"/>
    <mergeCell ref="R20:S20"/>
    <mergeCell ref="T20:U20"/>
    <mergeCell ref="R19:S19"/>
    <mergeCell ref="T19:U19"/>
    <mergeCell ref="V19:W19"/>
    <mergeCell ref="X19:Y19"/>
    <mergeCell ref="Z19:AA19"/>
    <mergeCell ref="AB19:AC19"/>
    <mergeCell ref="F19:G19"/>
    <mergeCell ref="H19:I19"/>
    <mergeCell ref="J19:K19"/>
    <mergeCell ref="L19:M19"/>
    <mergeCell ref="N19:O19"/>
    <mergeCell ref="P19:Q19"/>
    <mergeCell ref="J21:K21"/>
    <mergeCell ref="L21:M21"/>
    <mergeCell ref="N21:O21"/>
    <mergeCell ref="P21:Q21"/>
    <mergeCell ref="V20:W20"/>
    <mergeCell ref="X20:Y20"/>
    <mergeCell ref="Z20:AA20"/>
    <mergeCell ref="AB20:AC20"/>
    <mergeCell ref="AD20:AE20"/>
    <mergeCell ref="V22:W22"/>
    <mergeCell ref="X22:Y22"/>
    <mergeCell ref="Z22:AA22"/>
    <mergeCell ref="AB22:AC22"/>
    <mergeCell ref="AD22:AE22"/>
    <mergeCell ref="AF22:AG22"/>
    <mergeCell ref="AD21:AE21"/>
    <mergeCell ref="AF21:AG21"/>
    <mergeCell ref="F22:G22"/>
    <mergeCell ref="H22:I22"/>
    <mergeCell ref="J22:K22"/>
    <mergeCell ref="L22:M22"/>
    <mergeCell ref="N22:O22"/>
    <mergeCell ref="P22:Q22"/>
    <mergeCell ref="R22:S22"/>
    <mergeCell ref="T22:U22"/>
    <mergeCell ref="R21:S21"/>
    <mergeCell ref="T21:U21"/>
    <mergeCell ref="V21:W21"/>
    <mergeCell ref="X21:Y21"/>
    <mergeCell ref="Z21:AA21"/>
    <mergeCell ref="AB21:AC21"/>
    <mergeCell ref="F21:G21"/>
    <mergeCell ref="H21:I21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R66:S66"/>
    <mergeCell ref="T66:U66"/>
    <mergeCell ref="F66:G66"/>
    <mergeCell ref="H66:I66"/>
    <mergeCell ref="J66:K66"/>
    <mergeCell ref="L66:M66"/>
    <mergeCell ref="N66:O66"/>
    <mergeCell ref="P66:Q66"/>
    <mergeCell ref="N146:O146"/>
    <mergeCell ref="P146:Q146"/>
    <mergeCell ref="V104:W104"/>
    <mergeCell ref="X104:Y104"/>
    <mergeCell ref="Z104:AA104"/>
    <mergeCell ref="AB104:AC104"/>
    <mergeCell ref="AD104:AE104"/>
    <mergeCell ref="AF104:AG104"/>
    <mergeCell ref="AD66:AE66"/>
    <mergeCell ref="AF66:AG66"/>
    <mergeCell ref="V66:W66"/>
    <mergeCell ref="X66:Y66"/>
    <mergeCell ref="Z66:AA66"/>
    <mergeCell ref="AB66:AC66"/>
    <mergeCell ref="V184:W184"/>
    <mergeCell ref="X184:Y184"/>
    <mergeCell ref="Z184:AA184"/>
    <mergeCell ref="AB184:AC184"/>
    <mergeCell ref="AD146:AE146"/>
    <mergeCell ref="AF146:AG146"/>
    <mergeCell ref="F184:G184"/>
    <mergeCell ref="H184:I184"/>
    <mergeCell ref="J184:K184"/>
    <mergeCell ref="L184:M184"/>
    <mergeCell ref="N184:O184"/>
    <mergeCell ref="P184:Q184"/>
    <mergeCell ref="R184:S184"/>
    <mergeCell ref="T184:U184"/>
    <mergeCell ref="R146:S146"/>
    <mergeCell ref="T146:U146"/>
    <mergeCell ref="V146:W146"/>
    <mergeCell ref="X146:Y146"/>
    <mergeCell ref="Z146:AA146"/>
    <mergeCell ref="AB146:AC146"/>
    <mergeCell ref="F146:G146"/>
    <mergeCell ref="H146:I146"/>
    <mergeCell ref="J146:K146"/>
    <mergeCell ref="L146:M146"/>
  </mergeCells>
  <pageMargins left="0" right="0" top="0.19685039370078741" bottom="0" header="0.31496062992125984" footer="0.31496062992125984"/>
  <pageSetup paperSize="9" orientation="landscape" r:id="rId1"/>
  <rowBreaks count="5" manualBreakCount="5">
    <brk id="22" max="16383" man="1"/>
    <brk id="63" max="16383" man="1"/>
    <brk id="102" max="16383" man="1"/>
    <brk id="182" max="16383" man="1"/>
    <brk id="2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66D6-BC0E-4F4C-9396-D1E7C54224B1}">
  <dimension ref="A1:AM308"/>
  <sheetViews>
    <sheetView workbookViewId="0">
      <pane xSplit="2" ySplit="1" topLeftCell="C102" activePane="bottomRight" state="frozen"/>
      <selection pane="bottomRight" activeCell="AF102" sqref="AF102"/>
      <selection pane="bottomLeft" activeCell="A2" sqref="A2"/>
      <selection pane="topRight" activeCell="C1" sqref="C1"/>
    </sheetView>
  </sheetViews>
  <sheetFormatPr defaultRowHeight="15"/>
  <cols>
    <col min="1" max="1" width="3" customWidth="1"/>
    <col min="2" max="2" width="6.28515625" style="8" customWidth="1"/>
    <col min="3" max="3" width="17.5703125" customWidth="1"/>
    <col min="4" max="5" width="4.28515625" customWidth="1"/>
    <col min="6" max="33" width="3.85546875" style="16" customWidth="1"/>
    <col min="34" max="34" width="4.42578125" customWidth="1"/>
    <col min="35" max="35" width="4" customWidth="1"/>
    <col min="36" max="36" width="38" customWidth="1"/>
    <col min="37" max="37" width="13.7109375" customWidth="1"/>
    <col min="38" max="38" width="13.5703125" customWidth="1"/>
    <col min="39" max="39" width="25.140625" customWidth="1"/>
  </cols>
  <sheetData>
    <row r="1" spans="1:39" ht="18.75">
      <c r="A1" s="680" t="s">
        <v>377</v>
      </c>
      <c r="B1" s="680"/>
      <c r="C1" s="680"/>
      <c r="D1" s="24"/>
      <c r="E1" s="24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4"/>
      <c r="AI1" s="680" t="s">
        <v>555</v>
      </c>
      <c r="AJ1" s="680"/>
      <c r="AK1" s="680"/>
      <c r="AL1" s="680"/>
      <c r="AM1" s="680"/>
    </row>
    <row r="2" spans="1:39" ht="15.75">
      <c r="A2" s="33" t="s">
        <v>379</v>
      </c>
      <c r="B2" s="33"/>
      <c r="C2" s="33"/>
      <c r="D2" s="33" t="s">
        <v>556</v>
      </c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I2" s="681" t="s">
        <v>380</v>
      </c>
      <c r="AJ2" s="681"/>
      <c r="AK2" s="147" t="s">
        <v>381</v>
      </c>
      <c r="AL2" s="147" t="s">
        <v>382</v>
      </c>
    </row>
    <row r="3" spans="1:39" ht="14.25" customHeight="1">
      <c r="A3" s="11">
        <v>0</v>
      </c>
      <c r="B3" s="15"/>
      <c r="C3" s="13" t="s">
        <v>383</v>
      </c>
      <c r="D3" s="37" t="s">
        <v>384</v>
      </c>
      <c r="E3" s="19">
        <v>24</v>
      </c>
      <c r="F3" s="76" t="s">
        <v>557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I3">
        <v>0</v>
      </c>
      <c r="AL3" s="1">
        <f>SUMIF(A:A,AI3,E:E)</f>
        <v>336</v>
      </c>
    </row>
    <row r="4" spans="1:39">
      <c r="A4" s="46"/>
      <c r="B4" s="44"/>
      <c r="C4" s="42"/>
      <c r="D4" s="40"/>
      <c r="E4" s="38"/>
      <c r="F4" s="670" t="s">
        <v>386</v>
      </c>
      <c r="G4" s="671"/>
      <c r="H4" s="670" t="s">
        <v>387</v>
      </c>
      <c r="I4" s="671"/>
      <c r="J4" s="670" t="s">
        <v>388</v>
      </c>
      <c r="K4" s="671"/>
      <c r="L4" s="670" t="s">
        <v>389</v>
      </c>
      <c r="M4" s="671"/>
      <c r="N4" s="670" t="s">
        <v>390</v>
      </c>
      <c r="O4" s="671"/>
      <c r="P4" s="670" t="s">
        <v>391</v>
      </c>
      <c r="Q4" s="671"/>
      <c r="R4" s="670" t="s">
        <v>392</v>
      </c>
      <c r="S4" s="671"/>
      <c r="T4" s="670" t="s">
        <v>393</v>
      </c>
      <c r="U4" s="671"/>
      <c r="V4" s="670" t="s">
        <v>394</v>
      </c>
      <c r="W4" s="671"/>
      <c r="X4" s="670" t="s">
        <v>395</v>
      </c>
      <c r="Y4" s="671"/>
      <c r="Z4" s="670" t="s">
        <v>396</v>
      </c>
      <c r="AA4" s="671"/>
      <c r="AB4" s="670" t="s">
        <v>397</v>
      </c>
      <c r="AC4" s="671"/>
      <c r="AD4" s="670" t="s">
        <v>418</v>
      </c>
      <c r="AE4" s="671"/>
      <c r="AF4" s="670" t="s">
        <v>419</v>
      </c>
      <c r="AG4" s="671"/>
      <c r="AI4" s="1">
        <v>1</v>
      </c>
      <c r="AJ4" s="2" t="s">
        <v>558</v>
      </c>
      <c r="AK4" s="5"/>
      <c r="AL4" s="1">
        <f t="shared" ref="AL4:AL9" si="0">SUMIF(A:A,AI4,E:E)/2</f>
        <v>336</v>
      </c>
    </row>
    <row r="5" spans="1:39" ht="14.25" customHeight="1">
      <c r="A5" s="47"/>
      <c r="B5" s="45"/>
      <c r="C5" s="43"/>
      <c r="D5" s="41"/>
      <c r="E5" s="39"/>
      <c r="F5" s="35" t="s">
        <v>447</v>
      </c>
      <c r="G5" s="36" t="s">
        <v>448</v>
      </c>
      <c r="H5" s="35" t="s">
        <v>449</v>
      </c>
      <c r="I5" s="36" t="s">
        <v>450</v>
      </c>
      <c r="J5" s="35" t="s">
        <v>451</v>
      </c>
      <c r="K5" s="36" t="s">
        <v>452</v>
      </c>
      <c r="L5" s="35" t="s">
        <v>453</v>
      </c>
      <c r="M5" s="36" t="s">
        <v>454</v>
      </c>
      <c r="N5" s="35" t="s">
        <v>455</v>
      </c>
      <c r="O5" s="36" t="s">
        <v>456</v>
      </c>
      <c r="P5" s="35" t="s">
        <v>457</v>
      </c>
      <c r="Q5" s="36" t="s">
        <v>458</v>
      </c>
      <c r="R5" s="35" t="s">
        <v>459</v>
      </c>
      <c r="S5" s="36" t="s">
        <v>460</v>
      </c>
      <c r="T5" s="35" t="s">
        <v>461</v>
      </c>
      <c r="U5" s="36" t="s">
        <v>462</v>
      </c>
      <c r="V5" s="35" t="s">
        <v>463</v>
      </c>
      <c r="W5" s="36" t="s">
        <v>464</v>
      </c>
      <c r="X5" s="35" t="s">
        <v>465</v>
      </c>
      <c r="Y5" s="36" t="s">
        <v>466</v>
      </c>
      <c r="Z5" s="35" t="s">
        <v>467</v>
      </c>
      <c r="AA5" s="36" t="s">
        <v>468</v>
      </c>
      <c r="AB5" s="35" t="s">
        <v>469</v>
      </c>
      <c r="AC5" s="36" t="s">
        <v>470</v>
      </c>
      <c r="AD5" s="35" t="s">
        <v>471</v>
      </c>
      <c r="AE5" s="36" t="s">
        <v>472</v>
      </c>
      <c r="AF5" s="35" t="s">
        <v>473</v>
      </c>
      <c r="AG5" s="36" t="s">
        <v>474</v>
      </c>
      <c r="AI5" s="1">
        <v>2</v>
      </c>
      <c r="AJ5" s="2" t="s">
        <v>559</v>
      </c>
      <c r="AK5" s="5"/>
      <c r="AL5" s="1">
        <f t="shared" si="0"/>
        <v>288</v>
      </c>
    </row>
    <row r="6" spans="1:39" ht="14.25" customHeight="1">
      <c r="A6" s="11">
        <v>1</v>
      </c>
      <c r="B6" s="15">
        <v>20243</v>
      </c>
      <c r="C6" s="13" t="s">
        <v>560</v>
      </c>
      <c r="D6" s="25"/>
      <c r="E6" s="19">
        <v>12</v>
      </c>
      <c r="F6" s="18">
        <v>1</v>
      </c>
      <c r="G6" s="18">
        <v>1</v>
      </c>
      <c r="H6" s="18">
        <v>1</v>
      </c>
      <c r="I6" s="18">
        <v>1</v>
      </c>
      <c r="J6" s="29">
        <v>27</v>
      </c>
      <c r="K6" s="29">
        <v>27</v>
      </c>
      <c r="L6" s="29">
        <v>27</v>
      </c>
      <c r="M6" s="29">
        <v>27</v>
      </c>
      <c r="N6" s="29">
        <v>25</v>
      </c>
      <c r="O6" s="29">
        <v>25</v>
      </c>
      <c r="P6" s="29">
        <v>25</v>
      </c>
      <c r="Q6" s="29">
        <v>25</v>
      </c>
      <c r="R6" s="27">
        <v>23</v>
      </c>
      <c r="S6" s="27">
        <v>23</v>
      </c>
      <c r="T6" s="27">
        <v>23</v>
      </c>
      <c r="U6" s="27">
        <v>23</v>
      </c>
      <c r="V6" s="27">
        <v>21</v>
      </c>
      <c r="W6" s="27">
        <v>21</v>
      </c>
      <c r="X6" s="27">
        <v>21</v>
      </c>
      <c r="Y6" s="27">
        <v>21</v>
      </c>
      <c r="Z6" s="28">
        <v>19</v>
      </c>
      <c r="AA6" s="28">
        <v>19</v>
      </c>
      <c r="AB6" s="28">
        <v>19</v>
      </c>
      <c r="AC6" s="28">
        <v>19</v>
      </c>
      <c r="AD6" s="28">
        <v>17</v>
      </c>
      <c r="AE6" s="28">
        <v>17</v>
      </c>
      <c r="AF6" s="28">
        <v>17</v>
      </c>
      <c r="AG6" s="28">
        <v>17</v>
      </c>
      <c r="AI6" s="1">
        <v>3</v>
      </c>
      <c r="AJ6" s="2" t="s">
        <v>561</v>
      </c>
      <c r="AK6" s="5">
        <v>80</v>
      </c>
      <c r="AL6" s="1">
        <f t="shared" si="0"/>
        <v>288</v>
      </c>
    </row>
    <row r="7" spans="1:39" ht="14.25" customHeight="1">
      <c r="A7" s="11">
        <v>1</v>
      </c>
      <c r="B7" s="15">
        <v>20243</v>
      </c>
      <c r="C7" s="13" t="s">
        <v>560</v>
      </c>
      <c r="D7" s="25"/>
      <c r="E7" s="19">
        <v>12</v>
      </c>
      <c r="F7" s="18">
        <v>2</v>
      </c>
      <c r="G7" s="18">
        <v>2</v>
      </c>
      <c r="H7" s="18">
        <v>2</v>
      </c>
      <c r="I7" s="18">
        <v>2</v>
      </c>
      <c r="J7" s="29">
        <v>28</v>
      </c>
      <c r="K7" s="29">
        <v>28</v>
      </c>
      <c r="L7" s="29">
        <v>28</v>
      </c>
      <c r="M7" s="29">
        <v>28</v>
      </c>
      <c r="N7" s="29">
        <v>26</v>
      </c>
      <c r="O7" s="29">
        <v>26</v>
      </c>
      <c r="P7" s="29">
        <v>26</v>
      </c>
      <c r="Q7" s="29">
        <v>26</v>
      </c>
      <c r="R7" s="27">
        <v>24</v>
      </c>
      <c r="S7" s="27">
        <v>24</v>
      </c>
      <c r="T7" s="27">
        <v>24</v>
      </c>
      <c r="U7" s="27">
        <v>24</v>
      </c>
      <c r="V7" s="27">
        <v>22</v>
      </c>
      <c r="W7" s="27">
        <v>22</v>
      </c>
      <c r="X7" s="27">
        <v>22</v>
      </c>
      <c r="Y7" s="27">
        <v>22</v>
      </c>
      <c r="Z7" s="28">
        <v>20</v>
      </c>
      <c r="AA7" s="28">
        <v>20</v>
      </c>
      <c r="AB7" s="28">
        <v>20</v>
      </c>
      <c r="AC7" s="28">
        <v>20</v>
      </c>
      <c r="AD7" s="28">
        <v>18</v>
      </c>
      <c r="AE7" s="28">
        <v>18</v>
      </c>
      <c r="AF7" s="28">
        <v>18</v>
      </c>
      <c r="AG7" s="28">
        <v>18</v>
      </c>
      <c r="AI7" s="1">
        <v>4</v>
      </c>
      <c r="AJ7" s="2" t="s">
        <v>562</v>
      </c>
      <c r="AK7" s="5">
        <v>80</v>
      </c>
      <c r="AL7" s="1">
        <f t="shared" si="0"/>
        <v>240</v>
      </c>
    </row>
    <row r="8" spans="1:39" ht="14.25" customHeight="1">
      <c r="A8" s="11">
        <v>1</v>
      </c>
      <c r="B8" s="15">
        <v>20243</v>
      </c>
      <c r="C8" s="13" t="s">
        <v>560</v>
      </c>
      <c r="D8" s="25"/>
      <c r="E8" s="19">
        <v>12</v>
      </c>
      <c r="F8" s="18"/>
      <c r="G8" s="18"/>
      <c r="H8" s="18"/>
      <c r="I8" s="18"/>
      <c r="J8" s="29">
        <v>29</v>
      </c>
      <c r="K8" s="29">
        <v>29</v>
      </c>
      <c r="L8" s="29">
        <v>29</v>
      </c>
      <c r="M8" s="29">
        <v>29</v>
      </c>
      <c r="N8" s="29">
        <v>30</v>
      </c>
      <c r="O8" s="29">
        <v>30</v>
      </c>
      <c r="P8" s="29">
        <v>30</v>
      </c>
      <c r="Q8" s="29">
        <v>30</v>
      </c>
      <c r="R8" s="27"/>
      <c r="S8" s="27"/>
      <c r="T8" s="27"/>
      <c r="U8" s="27"/>
      <c r="V8" s="27"/>
      <c r="W8" s="27"/>
      <c r="X8" s="27"/>
      <c r="Y8" s="27"/>
      <c r="Z8" s="28"/>
      <c r="AA8" s="28"/>
      <c r="AB8" s="28"/>
      <c r="AC8" s="28"/>
      <c r="AD8" s="28"/>
      <c r="AE8" s="28"/>
      <c r="AF8" s="28"/>
      <c r="AG8" s="28"/>
      <c r="AI8" s="1">
        <v>5</v>
      </c>
      <c r="AJ8" s="2" t="s">
        <v>527</v>
      </c>
      <c r="AK8" s="5">
        <v>40</v>
      </c>
      <c r="AL8" s="1">
        <f t="shared" si="0"/>
        <v>96</v>
      </c>
    </row>
    <row r="9" spans="1:39" ht="14.25" customHeight="1">
      <c r="A9" s="11">
        <v>1</v>
      </c>
      <c r="B9" s="15">
        <v>20243</v>
      </c>
      <c r="C9" s="13" t="s">
        <v>560</v>
      </c>
      <c r="D9" s="25"/>
      <c r="E9" s="19">
        <v>12</v>
      </c>
      <c r="F9" s="18"/>
      <c r="G9" s="18"/>
      <c r="H9" s="18"/>
      <c r="I9" s="18"/>
      <c r="J9" s="29"/>
      <c r="K9" s="29"/>
      <c r="L9" s="29"/>
      <c r="M9" s="29"/>
      <c r="N9" s="29"/>
      <c r="O9" s="29"/>
      <c r="P9" s="29"/>
      <c r="Q9" s="29"/>
      <c r="R9" s="27"/>
      <c r="S9" s="27"/>
      <c r="T9" s="27"/>
      <c r="U9" s="27"/>
      <c r="V9" s="27"/>
      <c r="W9" s="27"/>
      <c r="X9" s="27"/>
      <c r="Y9" s="27"/>
      <c r="Z9" s="28"/>
      <c r="AA9" s="28"/>
      <c r="AB9" s="28"/>
      <c r="AC9" s="28"/>
      <c r="AD9" s="28"/>
      <c r="AE9" s="28"/>
      <c r="AF9" s="28"/>
      <c r="AG9" s="28"/>
      <c r="AI9" s="1">
        <v>6</v>
      </c>
      <c r="AJ9" s="2" t="s">
        <v>563</v>
      </c>
      <c r="AK9" s="5"/>
      <c r="AL9" s="1">
        <f t="shared" si="0"/>
        <v>96</v>
      </c>
    </row>
    <row r="10" spans="1:39" ht="14.25" customHeight="1">
      <c r="A10" s="11"/>
      <c r="B10" s="15"/>
      <c r="C10" s="13"/>
      <c r="D10" s="25"/>
      <c r="E10" s="19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I10" s="1"/>
      <c r="AJ10" s="2"/>
      <c r="AK10" s="5"/>
      <c r="AL10" s="1"/>
    </row>
    <row r="11" spans="1:39" ht="14.25" customHeight="1">
      <c r="A11" s="11">
        <v>1</v>
      </c>
      <c r="B11" s="15" t="s">
        <v>516</v>
      </c>
      <c r="C11" s="13" t="s">
        <v>564</v>
      </c>
      <c r="D11" s="25"/>
      <c r="E11" s="19">
        <v>12</v>
      </c>
      <c r="F11" s="18">
        <v>3</v>
      </c>
      <c r="G11" s="18">
        <v>3</v>
      </c>
      <c r="H11" s="18">
        <v>3</v>
      </c>
      <c r="I11" s="18">
        <v>3</v>
      </c>
      <c r="J11" s="18">
        <v>1</v>
      </c>
      <c r="K11" s="18">
        <v>1</v>
      </c>
      <c r="L11" s="18">
        <v>1</v>
      </c>
      <c r="M11" s="18">
        <v>1</v>
      </c>
      <c r="N11" s="29">
        <v>27</v>
      </c>
      <c r="O11" s="29">
        <v>27</v>
      </c>
      <c r="P11" s="29">
        <v>27</v>
      </c>
      <c r="Q11" s="29">
        <v>27</v>
      </c>
      <c r="R11" s="29">
        <v>25</v>
      </c>
      <c r="S11" s="29">
        <v>25</v>
      </c>
      <c r="T11" s="29">
        <v>25</v>
      </c>
      <c r="U11" s="29">
        <v>25</v>
      </c>
      <c r="V11" s="27">
        <v>23</v>
      </c>
      <c r="W11" s="27">
        <v>23</v>
      </c>
      <c r="X11" s="27">
        <v>23</v>
      </c>
      <c r="Y11" s="27">
        <v>23</v>
      </c>
      <c r="Z11" s="27">
        <v>21</v>
      </c>
      <c r="AA11" s="27">
        <v>21</v>
      </c>
      <c r="AB11" s="27">
        <v>21</v>
      </c>
      <c r="AC11" s="27">
        <v>21</v>
      </c>
      <c r="AD11" s="28">
        <v>19</v>
      </c>
      <c r="AE11" s="28">
        <v>19</v>
      </c>
      <c r="AF11" s="28">
        <v>19</v>
      </c>
      <c r="AG11" s="28">
        <v>19</v>
      </c>
      <c r="AI11" s="1"/>
      <c r="AJ11" s="2"/>
      <c r="AK11" s="5"/>
      <c r="AL11" s="1"/>
    </row>
    <row r="12" spans="1:39" ht="14.25" customHeight="1">
      <c r="A12" s="11">
        <v>1</v>
      </c>
      <c r="B12" s="15" t="s">
        <v>516</v>
      </c>
      <c r="C12" s="13" t="s">
        <v>564</v>
      </c>
      <c r="D12" s="25"/>
      <c r="E12" s="19">
        <v>12</v>
      </c>
      <c r="F12" s="18">
        <v>4</v>
      </c>
      <c r="G12" s="18">
        <v>4</v>
      </c>
      <c r="H12" s="18">
        <v>4</v>
      </c>
      <c r="I12" s="18">
        <v>4</v>
      </c>
      <c r="J12" s="18">
        <v>2</v>
      </c>
      <c r="K12" s="18">
        <v>2</v>
      </c>
      <c r="L12" s="18">
        <v>2</v>
      </c>
      <c r="M12" s="18">
        <v>2</v>
      </c>
      <c r="N12" s="29">
        <v>28</v>
      </c>
      <c r="O12" s="29">
        <v>28</v>
      </c>
      <c r="P12" s="29">
        <v>28</v>
      </c>
      <c r="Q12" s="29">
        <v>28</v>
      </c>
      <c r="R12" s="29">
        <v>26</v>
      </c>
      <c r="S12" s="29">
        <v>26</v>
      </c>
      <c r="T12" s="29">
        <v>26</v>
      </c>
      <c r="U12" s="29">
        <v>26</v>
      </c>
      <c r="V12" s="27">
        <v>24</v>
      </c>
      <c r="W12" s="27">
        <v>24</v>
      </c>
      <c r="X12" s="27">
        <v>24</v>
      </c>
      <c r="Y12" s="27">
        <v>24</v>
      </c>
      <c r="Z12" s="27">
        <v>22</v>
      </c>
      <c r="AA12" s="27">
        <v>22</v>
      </c>
      <c r="AB12" s="27">
        <v>22</v>
      </c>
      <c r="AC12" s="27">
        <v>22</v>
      </c>
      <c r="AD12" s="28">
        <v>20</v>
      </c>
      <c r="AE12" s="28">
        <v>20</v>
      </c>
      <c r="AF12" s="28">
        <v>20</v>
      </c>
      <c r="AG12" s="28">
        <v>20</v>
      </c>
      <c r="AI12" s="1"/>
      <c r="AJ12" s="2"/>
      <c r="AK12" s="5"/>
      <c r="AL12" s="1"/>
    </row>
    <row r="13" spans="1:39" ht="14.25" customHeight="1">
      <c r="A13" s="11">
        <v>1</v>
      </c>
      <c r="B13" s="15" t="s">
        <v>516</v>
      </c>
      <c r="C13" s="13" t="s">
        <v>564</v>
      </c>
      <c r="D13" s="25"/>
      <c r="E13" s="19">
        <v>12</v>
      </c>
      <c r="F13" s="18"/>
      <c r="G13" s="18"/>
      <c r="H13" s="18"/>
      <c r="I13" s="18"/>
      <c r="J13" s="18"/>
      <c r="K13" s="18"/>
      <c r="L13" s="18"/>
      <c r="M13" s="18"/>
      <c r="N13" s="29">
        <v>29</v>
      </c>
      <c r="O13" s="29">
        <v>29</v>
      </c>
      <c r="P13" s="29">
        <v>29</v>
      </c>
      <c r="Q13" s="29">
        <v>29</v>
      </c>
      <c r="R13" s="29">
        <v>30</v>
      </c>
      <c r="S13" s="29">
        <v>30</v>
      </c>
      <c r="T13" s="29">
        <v>30</v>
      </c>
      <c r="U13" s="29">
        <v>30</v>
      </c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I13" s="1"/>
      <c r="AJ13" s="2"/>
      <c r="AK13" s="5"/>
      <c r="AL13" s="17">
        <f>SUM(AL3:AL12)</f>
        <v>1680</v>
      </c>
    </row>
    <row r="14" spans="1:39" ht="14.25" customHeight="1">
      <c r="A14" s="11">
        <v>1</v>
      </c>
      <c r="B14" s="15" t="s">
        <v>516</v>
      </c>
      <c r="C14" s="13" t="s">
        <v>564</v>
      </c>
      <c r="D14" s="25"/>
      <c r="E14" s="19">
        <v>12</v>
      </c>
      <c r="F14" s="18"/>
      <c r="G14" s="18"/>
      <c r="H14" s="18"/>
      <c r="I14" s="18"/>
      <c r="J14" s="18"/>
      <c r="K14" s="18"/>
      <c r="L14" s="18"/>
      <c r="M14" s="18"/>
      <c r="N14" s="29"/>
      <c r="O14" s="29"/>
      <c r="P14" s="29"/>
      <c r="Q14" s="29"/>
      <c r="R14" s="29"/>
      <c r="S14" s="29"/>
      <c r="T14" s="29"/>
      <c r="U14" s="29"/>
      <c r="V14" s="27"/>
      <c r="W14" s="27"/>
      <c r="X14" s="27"/>
      <c r="Y14" s="27"/>
      <c r="Z14" s="27"/>
      <c r="AA14" s="27"/>
      <c r="AB14" s="27"/>
      <c r="AC14" s="27"/>
      <c r="AD14" s="28"/>
      <c r="AE14" s="28"/>
      <c r="AF14" s="28"/>
      <c r="AG14" s="28"/>
      <c r="AI14" s="1"/>
      <c r="AJ14" s="2"/>
      <c r="AK14" s="5"/>
      <c r="AL14" s="1"/>
    </row>
    <row r="15" spans="1:39" ht="14.25" customHeight="1">
      <c r="A15" s="11"/>
      <c r="B15" s="15"/>
      <c r="C15" s="13"/>
      <c r="D15" s="25"/>
      <c r="E15" s="1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I15" s="1"/>
      <c r="AJ15" s="2"/>
      <c r="AK15" s="5" t="s">
        <v>565</v>
      </c>
      <c r="AL15" s="5" t="s">
        <v>566</v>
      </c>
    </row>
    <row r="16" spans="1:39" ht="14.25" customHeight="1">
      <c r="A16" s="11">
        <v>1</v>
      </c>
      <c r="B16" s="15" t="s">
        <v>535</v>
      </c>
      <c r="C16" s="13" t="s">
        <v>238</v>
      </c>
      <c r="D16" s="25"/>
      <c r="E16" s="19">
        <v>12</v>
      </c>
      <c r="F16" s="26">
        <v>5</v>
      </c>
      <c r="G16" s="26">
        <v>5</v>
      </c>
      <c r="H16" s="26">
        <v>5</v>
      </c>
      <c r="I16" s="26">
        <v>5</v>
      </c>
      <c r="J16" s="18">
        <v>3</v>
      </c>
      <c r="K16" s="18">
        <v>3</v>
      </c>
      <c r="L16" s="18">
        <v>3</v>
      </c>
      <c r="M16" s="18">
        <v>3</v>
      </c>
      <c r="N16" s="18">
        <v>1</v>
      </c>
      <c r="O16" s="18">
        <v>1</v>
      </c>
      <c r="P16" s="18">
        <v>1</v>
      </c>
      <c r="Q16" s="18">
        <v>1</v>
      </c>
      <c r="R16" s="29">
        <v>27</v>
      </c>
      <c r="S16" s="29">
        <v>27</v>
      </c>
      <c r="T16" s="29">
        <v>27</v>
      </c>
      <c r="U16" s="29">
        <v>27</v>
      </c>
      <c r="V16" s="29">
        <v>25</v>
      </c>
      <c r="W16" s="29">
        <v>25</v>
      </c>
      <c r="X16" s="29">
        <v>25</v>
      </c>
      <c r="Y16" s="29">
        <v>25</v>
      </c>
      <c r="Z16" s="27">
        <v>23</v>
      </c>
      <c r="AA16" s="27">
        <v>23</v>
      </c>
      <c r="AB16" s="27">
        <v>23</v>
      </c>
      <c r="AC16" s="27">
        <v>23</v>
      </c>
      <c r="AD16" s="27">
        <v>21</v>
      </c>
      <c r="AE16" s="27">
        <v>21</v>
      </c>
      <c r="AF16" s="27">
        <v>21</v>
      </c>
      <c r="AG16" s="27">
        <v>21</v>
      </c>
      <c r="AI16" s="1"/>
      <c r="AJ16" s="2" t="s">
        <v>567</v>
      </c>
      <c r="AK16" s="144">
        <v>280</v>
      </c>
      <c r="AL16" s="144">
        <f>AK16/12</f>
        <v>23.333333333333332</v>
      </c>
      <c r="AM16" s="2" t="s">
        <v>568</v>
      </c>
    </row>
    <row r="17" spans="1:39" ht="14.25" customHeight="1">
      <c r="A17" s="11">
        <v>1</v>
      </c>
      <c r="B17" s="15" t="s">
        <v>535</v>
      </c>
      <c r="C17" s="13" t="s">
        <v>238</v>
      </c>
      <c r="D17" s="25"/>
      <c r="E17" s="19">
        <v>12</v>
      </c>
      <c r="F17" s="26">
        <v>6</v>
      </c>
      <c r="G17" s="26">
        <v>6</v>
      </c>
      <c r="H17" s="26">
        <v>6</v>
      </c>
      <c r="I17" s="26">
        <v>6</v>
      </c>
      <c r="J17" s="18">
        <v>4</v>
      </c>
      <c r="K17" s="18">
        <v>4</v>
      </c>
      <c r="L17" s="18">
        <v>4</v>
      </c>
      <c r="M17" s="18">
        <v>4</v>
      </c>
      <c r="N17" s="18">
        <v>2</v>
      </c>
      <c r="O17" s="18">
        <v>2</v>
      </c>
      <c r="P17" s="18">
        <v>2</v>
      </c>
      <c r="Q17" s="18">
        <v>2</v>
      </c>
      <c r="R17" s="29">
        <v>28</v>
      </c>
      <c r="S17" s="29">
        <v>28</v>
      </c>
      <c r="T17" s="29">
        <v>28</v>
      </c>
      <c r="U17" s="29">
        <v>28</v>
      </c>
      <c r="V17" s="29">
        <v>26</v>
      </c>
      <c r="W17" s="29">
        <v>26</v>
      </c>
      <c r="X17" s="29">
        <v>26</v>
      </c>
      <c r="Y17" s="29">
        <v>26</v>
      </c>
      <c r="Z17" s="27">
        <v>24</v>
      </c>
      <c r="AA17" s="27">
        <v>24</v>
      </c>
      <c r="AB17" s="27">
        <v>24</v>
      </c>
      <c r="AC17" s="27">
        <v>24</v>
      </c>
      <c r="AD17" s="27">
        <v>22</v>
      </c>
      <c r="AE17" s="27">
        <v>22</v>
      </c>
      <c r="AF17" s="27">
        <v>22</v>
      </c>
      <c r="AG17" s="27">
        <v>22</v>
      </c>
      <c r="AI17" s="1"/>
      <c r="AJ17" s="2"/>
      <c r="AK17" s="145"/>
      <c r="AL17" s="146"/>
    </row>
    <row r="18" spans="1:39" ht="14.25" customHeight="1">
      <c r="A18" s="11">
        <v>1</v>
      </c>
      <c r="B18" s="15" t="s">
        <v>535</v>
      </c>
      <c r="C18" s="13" t="s">
        <v>238</v>
      </c>
      <c r="D18" s="25"/>
      <c r="E18" s="19">
        <v>12</v>
      </c>
      <c r="F18" s="26"/>
      <c r="G18" s="26"/>
      <c r="H18" s="26"/>
      <c r="I18" s="26"/>
      <c r="J18" s="18"/>
      <c r="K18" s="18"/>
      <c r="L18" s="18"/>
      <c r="M18" s="18"/>
      <c r="N18" s="18"/>
      <c r="O18" s="18"/>
      <c r="P18" s="18"/>
      <c r="Q18" s="18"/>
      <c r="R18" s="29">
        <v>29</v>
      </c>
      <c r="S18" s="29">
        <v>29</v>
      </c>
      <c r="T18" s="29">
        <v>29</v>
      </c>
      <c r="U18" s="29">
        <v>29</v>
      </c>
      <c r="V18" s="29">
        <v>30</v>
      </c>
      <c r="W18" s="29">
        <v>30</v>
      </c>
      <c r="X18" s="29">
        <v>30</v>
      </c>
      <c r="Y18" s="29">
        <v>30</v>
      </c>
      <c r="Z18" s="27"/>
      <c r="AA18" s="27"/>
      <c r="AB18" s="27"/>
      <c r="AC18" s="27"/>
      <c r="AD18" s="27"/>
      <c r="AE18" s="27"/>
      <c r="AF18" s="27"/>
      <c r="AG18" s="27"/>
      <c r="AI18" s="1"/>
      <c r="AJ18" s="2" t="s">
        <v>569</v>
      </c>
      <c r="AK18" s="144">
        <v>1880</v>
      </c>
      <c r="AL18" s="144">
        <f>AK18/12</f>
        <v>156.66666666666666</v>
      </c>
    </row>
    <row r="19" spans="1:39" ht="14.25" customHeight="1">
      <c r="A19" s="11">
        <v>1</v>
      </c>
      <c r="B19" s="15" t="s">
        <v>535</v>
      </c>
      <c r="C19" s="13" t="s">
        <v>238</v>
      </c>
      <c r="D19" s="25"/>
      <c r="E19" s="19">
        <v>12</v>
      </c>
      <c r="F19" s="26"/>
      <c r="G19" s="26"/>
      <c r="H19" s="26"/>
      <c r="I19" s="26"/>
      <c r="J19" s="18"/>
      <c r="K19" s="18"/>
      <c r="L19" s="18"/>
      <c r="M19" s="18"/>
      <c r="N19" s="18"/>
      <c r="O19" s="18"/>
      <c r="P19" s="18"/>
      <c r="Q19" s="18"/>
      <c r="R19" s="29"/>
      <c r="S19" s="29"/>
      <c r="T19" s="29"/>
      <c r="U19" s="29"/>
      <c r="V19" s="29"/>
      <c r="W19" s="29"/>
      <c r="X19" s="29"/>
      <c r="Y19" s="29"/>
      <c r="Z19" s="27"/>
      <c r="AA19" s="27"/>
      <c r="AB19" s="27"/>
      <c r="AC19" s="27"/>
      <c r="AD19" s="27"/>
      <c r="AE19" s="27"/>
      <c r="AF19" s="27"/>
      <c r="AG19" s="27"/>
      <c r="AI19" s="1"/>
      <c r="AJ19" s="2"/>
      <c r="AK19" s="145"/>
      <c r="AL19" s="146"/>
    </row>
    <row r="20" spans="1:39" ht="14.25" customHeight="1">
      <c r="A20" s="11"/>
      <c r="B20" s="15"/>
      <c r="C20" s="13"/>
      <c r="D20" s="25"/>
      <c r="E20" s="19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I20" s="1"/>
      <c r="AJ20" s="2" t="s">
        <v>570</v>
      </c>
      <c r="AK20" s="144">
        <v>720</v>
      </c>
      <c r="AL20" s="144">
        <f>AK20/12</f>
        <v>60</v>
      </c>
      <c r="AM20" s="143" t="s">
        <v>571</v>
      </c>
    </row>
    <row r="21" spans="1:39" ht="14.25" customHeight="1">
      <c r="A21" s="11">
        <v>1</v>
      </c>
      <c r="B21" s="15">
        <v>20232</v>
      </c>
      <c r="C21" s="13" t="s">
        <v>572</v>
      </c>
      <c r="D21" s="25"/>
      <c r="E21" s="19">
        <v>12</v>
      </c>
      <c r="F21" s="26">
        <v>7</v>
      </c>
      <c r="G21" s="26">
        <v>7</v>
      </c>
      <c r="H21" s="26">
        <v>7</v>
      </c>
      <c r="I21" s="26">
        <v>7</v>
      </c>
      <c r="J21" s="26">
        <v>5</v>
      </c>
      <c r="K21" s="26">
        <v>5</v>
      </c>
      <c r="L21" s="26">
        <v>5</v>
      </c>
      <c r="M21" s="26">
        <v>5</v>
      </c>
      <c r="N21" s="18">
        <v>3</v>
      </c>
      <c r="O21" s="18">
        <v>3</v>
      </c>
      <c r="P21" s="18">
        <v>3</v>
      </c>
      <c r="Q21" s="18">
        <v>3</v>
      </c>
      <c r="R21" s="18">
        <v>1</v>
      </c>
      <c r="S21" s="18">
        <v>1</v>
      </c>
      <c r="T21" s="18">
        <v>1</v>
      </c>
      <c r="U21" s="18">
        <v>1</v>
      </c>
      <c r="V21" s="29">
        <v>27</v>
      </c>
      <c r="W21" s="29">
        <v>27</v>
      </c>
      <c r="X21" s="29">
        <v>27</v>
      </c>
      <c r="Y21" s="29">
        <v>27</v>
      </c>
      <c r="Z21" s="29">
        <v>25</v>
      </c>
      <c r="AA21" s="29">
        <v>25</v>
      </c>
      <c r="AB21" s="29">
        <v>25</v>
      </c>
      <c r="AC21" s="29">
        <v>25</v>
      </c>
      <c r="AD21" s="27">
        <v>23</v>
      </c>
      <c r="AE21" s="27">
        <v>23</v>
      </c>
      <c r="AF21" s="27">
        <v>23</v>
      </c>
      <c r="AG21" s="27">
        <v>23</v>
      </c>
    </row>
    <row r="22" spans="1:39" ht="14.25" customHeight="1">
      <c r="A22" s="11">
        <v>1</v>
      </c>
      <c r="B22" s="15">
        <v>20232</v>
      </c>
      <c r="C22" s="13" t="s">
        <v>572</v>
      </c>
      <c r="D22" s="25"/>
      <c r="E22" s="19">
        <v>12</v>
      </c>
      <c r="F22" s="26">
        <v>8</v>
      </c>
      <c r="G22" s="26">
        <v>8</v>
      </c>
      <c r="H22" s="26">
        <v>8</v>
      </c>
      <c r="I22" s="26">
        <v>8</v>
      </c>
      <c r="J22" s="26">
        <v>6</v>
      </c>
      <c r="K22" s="26">
        <v>6</v>
      </c>
      <c r="L22" s="26">
        <v>6</v>
      </c>
      <c r="M22" s="26">
        <v>6</v>
      </c>
      <c r="N22" s="18">
        <v>4</v>
      </c>
      <c r="O22" s="18">
        <v>4</v>
      </c>
      <c r="P22" s="18">
        <v>4</v>
      </c>
      <c r="Q22" s="18">
        <v>4</v>
      </c>
      <c r="R22" s="18">
        <v>2</v>
      </c>
      <c r="S22" s="18">
        <v>2</v>
      </c>
      <c r="T22" s="18">
        <v>2</v>
      </c>
      <c r="U22" s="18">
        <v>2</v>
      </c>
      <c r="V22" s="29">
        <v>28</v>
      </c>
      <c r="W22" s="29">
        <v>28</v>
      </c>
      <c r="X22" s="29">
        <v>28</v>
      </c>
      <c r="Y22" s="29">
        <v>28</v>
      </c>
      <c r="Z22" s="29">
        <v>26</v>
      </c>
      <c r="AA22" s="29">
        <v>26</v>
      </c>
      <c r="AB22" s="29">
        <v>26</v>
      </c>
      <c r="AC22" s="29">
        <v>26</v>
      </c>
      <c r="AD22" s="27">
        <v>24</v>
      </c>
      <c r="AE22" s="27">
        <v>24</v>
      </c>
      <c r="AF22" s="27">
        <v>24</v>
      </c>
      <c r="AG22" s="27">
        <v>24</v>
      </c>
    </row>
    <row r="23" spans="1:39" ht="14.25" customHeight="1">
      <c r="A23" s="11">
        <v>1</v>
      </c>
      <c r="B23" s="15">
        <v>20232</v>
      </c>
      <c r="C23" s="13" t="s">
        <v>572</v>
      </c>
      <c r="D23" s="25"/>
      <c r="E23" s="19">
        <v>12</v>
      </c>
      <c r="F23" s="26"/>
      <c r="G23" s="26"/>
      <c r="H23" s="26"/>
      <c r="I23" s="26"/>
      <c r="J23" s="26"/>
      <c r="K23" s="26"/>
      <c r="L23" s="26"/>
      <c r="M23" s="26"/>
      <c r="N23" s="18"/>
      <c r="O23" s="18"/>
      <c r="P23" s="18"/>
      <c r="Q23" s="18"/>
      <c r="R23" s="18"/>
      <c r="S23" s="18"/>
      <c r="T23" s="18"/>
      <c r="U23" s="18"/>
      <c r="V23" s="29">
        <v>29</v>
      </c>
      <c r="W23" s="29">
        <v>29</v>
      </c>
      <c r="X23" s="29">
        <v>29</v>
      </c>
      <c r="Y23" s="29">
        <v>29</v>
      </c>
      <c r="Z23" s="29">
        <v>30</v>
      </c>
      <c r="AA23" s="29">
        <v>30</v>
      </c>
      <c r="AB23" s="29">
        <v>30</v>
      </c>
      <c r="AC23" s="29">
        <v>30</v>
      </c>
      <c r="AD23" s="27"/>
      <c r="AE23" s="27"/>
      <c r="AF23" s="27"/>
      <c r="AG23" s="27"/>
    </row>
    <row r="24" spans="1:39" ht="14.25" customHeight="1">
      <c r="A24" s="11">
        <v>1</v>
      </c>
      <c r="B24" s="15">
        <v>20232</v>
      </c>
      <c r="C24" s="13" t="s">
        <v>572</v>
      </c>
      <c r="D24" s="25"/>
      <c r="E24" s="19">
        <v>12</v>
      </c>
      <c r="F24" s="26"/>
      <c r="G24" s="26"/>
      <c r="H24" s="26"/>
      <c r="I24" s="26"/>
      <c r="J24" s="26"/>
      <c r="K24" s="26"/>
      <c r="L24" s="26"/>
      <c r="M24" s="26"/>
      <c r="N24" s="18"/>
      <c r="O24" s="18"/>
      <c r="P24" s="18"/>
      <c r="Q24" s="18"/>
      <c r="R24" s="18"/>
      <c r="S24" s="18"/>
      <c r="T24" s="18"/>
      <c r="U24" s="18"/>
      <c r="V24" s="29"/>
      <c r="W24" s="29"/>
      <c r="X24" s="29"/>
      <c r="Y24" s="29"/>
      <c r="Z24" s="29"/>
      <c r="AA24" s="29"/>
      <c r="AB24" s="29"/>
      <c r="AC24" s="29"/>
      <c r="AD24" s="27"/>
      <c r="AE24" s="27"/>
      <c r="AF24" s="27"/>
      <c r="AG24" s="27"/>
    </row>
    <row r="25" spans="1:39" ht="14.25" customHeight="1">
      <c r="A25" s="11"/>
      <c r="B25" s="15"/>
      <c r="C25" s="13"/>
      <c r="D25" s="25"/>
      <c r="E25" s="19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9" ht="14.25" customHeight="1">
      <c r="A26" s="11">
        <v>1</v>
      </c>
      <c r="B26" s="15" t="s">
        <v>543</v>
      </c>
      <c r="C26" s="13" t="s">
        <v>573</v>
      </c>
      <c r="D26" s="25"/>
      <c r="E26" s="19">
        <v>12</v>
      </c>
      <c r="F26" s="31">
        <v>9</v>
      </c>
      <c r="G26" s="31">
        <v>9</v>
      </c>
      <c r="H26" s="31">
        <v>9</v>
      </c>
      <c r="I26" s="31">
        <v>9</v>
      </c>
      <c r="J26" s="26">
        <v>7</v>
      </c>
      <c r="K26" s="26">
        <v>7</v>
      </c>
      <c r="L26" s="26">
        <v>7</v>
      </c>
      <c r="M26" s="26">
        <v>7</v>
      </c>
      <c r="N26" s="26">
        <v>5</v>
      </c>
      <c r="O26" s="26">
        <v>5</v>
      </c>
      <c r="P26" s="26">
        <v>5</v>
      </c>
      <c r="Q26" s="26">
        <v>5</v>
      </c>
      <c r="R26" s="18">
        <v>3</v>
      </c>
      <c r="S26" s="18">
        <v>3</v>
      </c>
      <c r="T26" s="18">
        <v>3</v>
      </c>
      <c r="U26" s="18">
        <v>3</v>
      </c>
      <c r="V26" s="18">
        <v>1</v>
      </c>
      <c r="W26" s="18">
        <v>1</v>
      </c>
      <c r="X26" s="18">
        <v>1</v>
      </c>
      <c r="Y26" s="18">
        <v>1</v>
      </c>
      <c r="Z26" s="29">
        <v>27</v>
      </c>
      <c r="AA26" s="29">
        <v>27</v>
      </c>
      <c r="AB26" s="29">
        <v>27</v>
      </c>
      <c r="AC26" s="29">
        <v>27</v>
      </c>
      <c r="AD26" s="29">
        <v>25</v>
      </c>
      <c r="AE26" s="29">
        <v>25</v>
      </c>
      <c r="AF26" s="29">
        <v>25</v>
      </c>
      <c r="AG26" s="29">
        <v>25</v>
      </c>
    </row>
    <row r="27" spans="1:39" ht="14.25" customHeight="1">
      <c r="A27" s="11">
        <v>1</v>
      </c>
      <c r="B27" s="15" t="s">
        <v>543</v>
      </c>
      <c r="C27" s="13" t="s">
        <v>573</v>
      </c>
      <c r="D27" s="25"/>
      <c r="E27" s="19">
        <v>12</v>
      </c>
      <c r="F27" s="31">
        <v>10</v>
      </c>
      <c r="G27" s="31">
        <v>10</v>
      </c>
      <c r="H27" s="31">
        <v>10</v>
      </c>
      <c r="I27" s="31">
        <v>10</v>
      </c>
      <c r="J27" s="26">
        <v>8</v>
      </c>
      <c r="K27" s="26">
        <v>8</v>
      </c>
      <c r="L27" s="26">
        <v>8</v>
      </c>
      <c r="M27" s="26">
        <v>8</v>
      </c>
      <c r="N27" s="26">
        <v>6</v>
      </c>
      <c r="O27" s="26">
        <v>6</v>
      </c>
      <c r="P27" s="26">
        <v>6</v>
      </c>
      <c r="Q27" s="26">
        <v>6</v>
      </c>
      <c r="R27" s="18">
        <v>4</v>
      </c>
      <c r="S27" s="18">
        <v>4</v>
      </c>
      <c r="T27" s="18">
        <v>4</v>
      </c>
      <c r="U27" s="18">
        <v>4</v>
      </c>
      <c r="V27" s="18">
        <v>2</v>
      </c>
      <c r="W27" s="18">
        <v>2</v>
      </c>
      <c r="X27" s="18">
        <v>2</v>
      </c>
      <c r="Y27" s="18">
        <v>2</v>
      </c>
      <c r="Z27" s="29">
        <v>28</v>
      </c>
      <c r="AA27" s="29">
        <v>28</v>
      </c>
      <c r="AB27" s="29">
        <v>28</v>
      </c>
      <c r="AC27" s="29">
        <v>28</v>
      </c>
      <c r="AD27" s="29">
        <v>26</v>
      </c>
      <c r="AE27" s="29">
        <v>26</v>
      </c>
      <c r="AF27" s="29">
        <v>26</v>
      </c>
      <c r="AG27" s="29">
        <v>26</v>
      </c>
    </row>
    <row r="28" spans="1:39" ht="14.25" customHeight="1">
      <c r="A28" s="11">
        <v>1</v>
      </c>
      <c r="B28" s="15" t="s">
        <v>543</v>
      </c>
      <c r="C28" s="13" t="s">
        <v>573</v>
      </c>
      <c r="D28" s="25"/>
      <c r="E28" s="19">
        <v>12</v>
      </c>
      <c r="F28" s="31"/>
      <c r="G28" s="31"/>
      <c r="H28" s="31"/>
      <c r="I28" s="31"/>
      <c r="J28" s="26"/>
      <c r="K28" s="26"/>
      <c r="L28" s="26"/>
      <c r="M28" s="26"/>
      <c r="N28" s="26"/>
      <c r="O28" s="26"/>
      <c r="P28" s="26"/>
      <c r="Q28" s="26"/>
      <c r="R28" s="18"/>
      <c r="S28" s="18"/>
      <c r="T28" s="18"/>
      <c r="U28" s="18"/>
      <c r="V28" s="18"/>
      <c r="W28" s="18"/>
      <c r="X28" s="18"/>
      <c r="Y28" s="18"/>
      <c r="Z28" s="29">
        <v>29</v>
      </c>
      <c r="AA28" s="29">
        <v>29</v>
      </c>
      <c r="AB28" s="29">
        <v>29</v>
      </c>
      <c r="AC28" s="29">
        <v>29</v>
      </c>
      <c r="AD28" s="29">
        <v>30</v>
      </c>
      <c r="AE28" s="29">
        <v>30</v>
      </c>
      <c r="AF28" s="29">
        <v>30</v>
      </c>
      <c r="AG28" s="29">
        <v>30</v>
      </c>
    </row>
    <row r="29" spans="1:39" ht="14.25" customHeight="1">
      <c r="A29" s="11">
        <v>1</v>
      </c>
      <c r="B29" s="15" t="s">
        <v>543</v>
      </c>
      <c r="C29" s="13" t="s">
        <v>573</v>
      </c>
      <c r="D29" s="25"/>
      <c r="E29" s="19">
        <v>12</v>
      </c>
      <c r="F29" s="31"/>
      <c r="G29" s="31"/>
      <c r="H29" s="31"/>
      <c r="I29" s="31"/>
      <c r="J29" s="26"/>
      <c r="K29" s="26"/>
      <c r="L29" s="26"/>
      <c r="M29" s="26"/>
      <c r="N29" s="26"/>
      <c r="O29" s="26"/>
      <c r="P29" s="26"/>
      <c r="Q29" s="26"/>
      <c r="R29" s="18"/>
      <c r="S29" s="18"/>
      <c r="T29" s="18"/>
      <c r="U29" s="18"/>
      <c r="V29" s="18"/>
      <c r="W29" s="18"/>
      <c r="X29" s="18"/>
      <c r="Y29" s="18"/>
      <c r="Z29" s="29"/>
      <c r="AA29" s="29"/>
      <c r="AB29" s="29"/>
      <c r="AC29" s="29"/>
      <c r="AD29" s="29"/>
      <c r="AE29" s="29"/>
      <c r="AF29" s="29"/>
      <c r="AG29" s="29"/>
    </row>
    <row r="30" spans="1:39" ht="14.25" customHeight="1">
      <c r="A30" s="11"/>
      <c r="B30" s="15"/>
      <c r="C30" s="13"/>
      <c r="D30" s="25"/>
      <c r="E30" s="19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9" ht="14.25" customHeight="1">
      <c r="A31" s="11">
        <v>1</v>
      </c>
      <c r="B31" s="15" t="s">
        <v>518</v>
      </c>
      <c r="C31" s="13" t="s">
        <v>65</v>
      </c>
      <c r="D31" s="25"/>
      <c r="E31" s="19">
        <v>12</v>
      </c>
      <c r="F31" s="31">
        <v>11</v>
      </c>
      <c r="G31" s="31">
        <v>11</v>
      </c>
      <c r="H31" s="31">
        <v>11</v>
      </c>
      <c r="I31" s="31">
        <v>11</v>
      </c>
      <c r="J31" s="31">
        <v>9</v>
      </c>
      <c r="K31" s="31">
        <v>9</v>
      </c>
      <c r="L31" s="31">
        <v>9</v>
      </c>
      <c r="M31" s="31">
        <v>9</v>
      </c>
      <c r="N31" s="26">
        <v>7</v>
      </c>
      <c r="O31" s="26">
        <v>7</v>
      </c>
      <c r="P31" s="26">
        <v>7</v>
      </c>
      <c r="Q31" s="26">
        <v>7</v>
      </c>
      <c r="R31" s="26">
        <v>5</v>
      </c>
      <c r="S31" s="26">
        <v>5</v>
      </c>
      <c r="T31" s="26">
        <v>5</v>
      </c>
      <c r="U31" s="26">
        <v>5</v>
      </c>
      <c r="V31" s="18">
        <v>3</v>
      </c>
      <c r="W31" s="18">
        <v>3</v>
      </c>
      <c r="X31" s="18">
        <v>3</v>
      </c>
      <c r="Y31" s="18">
        <v>3</v>
      </c>
      <c r="Z31" s="18">
        <v>1</v>
      </c>
      <c r="AA31" s="18">
        <v>1</v>
      </c>
      <c r="AB31" s="18">
        <v>1</v>
      </c>
      <c r="AC31" s="18">
        <v>1</v>
      </c>
      <c r="AD31" s="29">
        <v>27</v>
      </c>
      <c r="AE31" s="29">
        <v>27</v>
      </c>
      <c r="AF31" s="29">
        <v>27</v>
      </c>
      <c r="AG31" s="29">
        <v>27</v>
      </c>
    </row>
    <row r="32" spans="1:39" ht="14.25" customHeight="1">
      <c r="A32" s="11">
        <v>1</v>
      </c>
      <c r="B32" s="15" t="s">
        <v>518</v>
      </c>
      <c r="C32" s="13" t="s">
        <v>65</v>
      </c>
      <c r="D32" s="25"/>
      <c r="E32" s="19">
        <v>12</v>
      </c>
      <c r="F32" s="31">
        <v>12</v>
      </c>
      <c r="G32" s="31">
        <v>12</v>
      </c>
      <c r="H32" s="31">
        <v>12</v>
      </c>
      <c r="I32" s="31">
        <v>12</v>
      </c>
      <c r="J32" s="31">
        <v>10</v>
      </c>
      <c r="K32" s="31">
        <v>10</v>
      </c>
      <c r="L32" s="31">
        <v>10</v>
      </c>
      <c r="M32" s="31">
        <v>10</v>
      </c>
      <c r="N32" s="26">
        <v>8</v>
      </c>
      <c r="O32" s="26">
        <v>8</v>
      </c>
      <c r="P32" s="26">
        <v>8</v>
      </c>
      <c r="Q32" s="26">
        <v>8</v>
      </c>
      <c r="R32" s="26">
        <v>6</v>
      </c>
      <c r="S32" s="26">
        <v>6</v>
      </c>
      <c r="T32" s="26">
        <v>6</v>
      </c>
      <c r="U32" s="26">
        <v>6</v>
      </c>
      <c r="V32" s="18">
        <v>4</v>
      </c>
      <c r="W32" s="18">
        <v>4</v>
      </c>
      <c r="X32" s="18">
        <v>4</v>
      </c>
      <c r="Y32" s="18">
        <v>4</v>
      </c>
      <c r="Z32" s="18">
        <v>2</v>
      </c>
      <c r="AA32" s="18">
        <v>2</v>
      </c>
      <c r="AB32" s="18">
        <v>2</v>
      </c>
      <c r="AC32" s="18">
        <v>2</v>
      </c>
      <c r="AD32" s="29">
        <v>28</v>
      </c>
      <c r="AE32" s="29">
        <v>28</v>
      </c>
      <c r="AF32" s="29">
        <v>28</v>
      </c>
      <c r="AG32" s="29">
        <v>28</v>
      </c>
    </row>
    <row r="33" spans="1:33" ht="14.25" customHeight="1">
      <c r="A33" s="11">
        <v>1</v>
      </c>
      <c r="B33" s="15" t="s">
        <v>518</v>
      </c>
      <c r="C33" s="13" t="s">
        <v>65</v>
      </c>
      <c r="D33" s="25"/>
      <c r="E33" s="19">
        <v>12</v>
      </c>
      <c r="F33" s="31"/>
      <c r="G33" s="31"/>
      <c r="H33" s="31"/>
      <c r="I33" s="31"/>
      <c r="J33" s="31"/>
      <c r="K33" s="31"/>
      <c r="L33" s="31"/>
      <c r="M33" s="31"/>
      <c r="N33" s="26"/>
      <c r="O33" s="26"/>
      <c r="P33" s="26"/>
      <c r="Q33" s="26"/>
      <c r="R33" s="26"/>
      <c r="S33" s="26"/>
      <c r="T33" s="26"/>
      <c r="U33" s="26"/>
      <c r="V33" s="18"/>
      <c r="W33" s="18"/>
      <c r="X33" s="18"/>
      <c r="Y33" s="18"/>
      <c r="Z33" s="18"/>
      <c r="AA33" s="18"/>
      <c r="AB33" s="18"/>
      <c r="AC33" s="18"/>
      <c r="AD33" s="29">
        <v>29</v>
      </c>
      <c r="AE33" s="29">
        <v>29</v>
      </c>
      <c r="AF33" s="29">
        <v>29</v>
      </c>
      <c r="AG33" s="29">
        <v>29</v>
      </c>
    </row>
    <row r="34" spans="1:33" ht="14.25" customHeight="1">
      <c r="A34" s="11">
        <v>1</v>
      </c>
      <c r="B34" s="15" t="s">
        <v>518</v>
      </c>
      <c r="C34" s="13" t="s">
        <v>65</v>
      </c>
      <c r="D34" s="25"/>
      <c r="E34" s="19">
        <v>12</v>
      </c>
      <c r="F34" s="31"/>
      <c r="G34" s="31"/>
      <c r="H34" s="31"/>
      <c r="I34" s="31"/>
      <c r="J34" s="31"/>
      <c r="K34" s="31"/>
      <c r="L34" s="31"/>
      <c r="M34" s="31"/>
      <c r="N34" s="26"/>
      <c r="O34" s="26"/>
      <c r="P34" s="26"/>
      <c r="Q34" s="26"/>
      <c r="R34" s="26"/>
      <c r="S34" s="26"/>
      <c r="T34" s="26"/>
      <c r="U34" s="26"/>
      <c r="V34" s="18"/>
      <c r="W34" s="18"/>
      <c r="X34" s="18"/>
      <c r="Y34" s="18"/>
      <c r="Z34" s="18"/>
      <c r="AA34" s="18"/>
      <c r="AB34" s="18"/>
      <c r="AC34" s="18"/>
      <c r="AD34" s="29"/>
      <c r="AE34" s="29"/>
      <c r="AF34" s="29"/>
      <c r="AG34" s="29"/>
    </row>
    <row r="35" spans="1:33" ht="14.25" customHeight="1">
      <c r="A35" s="11"/>
      <c r="B35" s="15"/>
      <c r="C35" s="13"/>
      <c r="D35" s="25"/>
      <c r="E35" s="19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4.25" customHeight="1">
      <c r="A36" s="11">
        <v>1</v>
      </c>
      <c r="B36" s="15" t="s">
        <v>513</v>
      </c>
      <c r="C36" s="13" t="s">
        <v>514</v>
      </c>
      <c r="D36" s="25"/>
      <c r="E36" s="19">
        <v>12</v>
      </c>
      <c r="F36" s="30">
        <v>13</v>
      </c>
      <c r="G36" s="30">
        <v>13</v>
      </c>
      <c r="H36" s="30">
        <v>13</v>
      </c>
      <c r="I36" s="30">
        <v>13</v>
      </c>
      <c r="J36" s="31">
        <v>11</v>
      </c>
      <c r="K36" s="31">
        <v>11</v>
      </c>
      <c r="L36" s="31">
        <v>11</v>
      </c>
      <c r="M36" s="31">
        <v>11</v>
      </c>
      <c r="N36" s="31">
        <v>9</v>
      </c>
      <c r="O36" s="31">
        <v>9</v>
      </c>
      <c r="P36" s="31">
        <v>9</v>
      </c>
      <c r="Q36" s="31">
        <v>9</v>
      </c>
      <c r="R36" s="26">
        <v>7</v>
      </c>
      <c r="S36" s="26">
        <v>7</v>
      </c>
      <c r="T36" s="26">
        <v>7</v>
      </c>
      <c r="U36" s="26">
        <v>7</v>
      </c>
      <c r="V36" s="26">
        <v>5</v>
      </c>
      <c r="W36" s="26">
        <v>5</v>
      </c>
      <c r="X36" s="26">
        <v>5</v>
      </c>
      <c r="Y36" s="26">
        <v>5</v>
      </c>
      <c r="Z36" s="18">
        <v>3</v>
      </c>
      <c r="AA36" s="18">
        <v>3</v>
      </c>
      <c r="AB36" s="18">
        <v>3</v>
      </c>
      <c r="AC36" s="18">
        <v>3</v>
      </c>
      <c r="AD36" s="18">
        <v>1</v>
      </c>
      <c r="AE36" s="18">
        <v>1</v>
      </c>
      <c r="AF36" s="18">
        <v>1</v>
      </c>
      <c r="AG36" s="18">
        <v>1</v>
      </c>
    </row>
    <row r="37" spans="1:33" ht="14.25" customHeight="1">
      <c r="A37" s="11">
        <v>1</v>
      </c>
      <c r="B37" s="15" t="s">
        <v>513</v>
      </c>
      <c r="C37" s="13" t="s">
        <v>514</v>
      </c>
      <c r="D37" s="25"/>
      <c r="E37" s="19">
        <v>12</v>
      </c>
      <c r="F37" s="30">
        <v>14</v>
      </c>
      <c r="G37" s="30">
        <v>14</v>
      </c>
      <c r="H37" s="30">
        <v>14</v>
      </c>
      <c r="I37" s="30">
        <v>14</v>
      </c>
      <c r="J37" s="31">
        <v>12</v>
      </c>
      <c r="K37" s="31">
        <v>12</v>
      </c>
      <c r="L37" s="31">
        <v>12</v>
      </c>
      <c r="M37" s="31">
        <v>12</v>
      </c>
      <c r="N37" s="31">
        <v>10</v>
      </c>
      <c r="O37" s="31">
        <v>10</v>
      </c>
      <c r="P37" s="31">
        <v>10</v>
      </c>
      <c r="Q37" s="31">
        <v>10</v>
      </c>
      <c r="R37" s="26">
        <v>8</v>
      </c>
      <c r="S37" s="26">
        <v>8</v>
      </c>
      <c r="T37" s="26">
        <v>8</v>
      </c>
      <c r="U37" s="26">
        <v>8</v>
      </c>
      <c r="V37" s="26">
        <v>6</v>
      </c>
      <c r="W37" s="26">
        <v>6</v>
      </c>
      <c r="X37" s="26">
        <v>6</v>
      </c>
      <c r="Y37" s="26">
        <v>6</v>
      </c>
      <c r="Z37" s="18">
        <v>4</v>
      </c>
      <c r="AA37" s="18">
        <v>4</v>
      </c>
      <c r="AB37" s="18">
        <v>4</v>
      </c>
      <c r="AC37" s="18">
        <v>4</v>
      </c>
      <c r="AD37" s="18">
        <v>2</v>
      </c>
      <c r="AE37" s="18">
        <v>2</v>
      </c>
      <c r="AF37" s="18">
        <v>2</v>
      </c>
      <c r="AG37" s="18">
        <v>2</v>
      </c>
    </row>
    <row r="38" spans="1:33" ht="14.25" customHeight="1">
      <c r="A38" s="11">
        <v>1</v>
      </c>
      <c r="B38" s="15" t="s">
        <v>513</v>
      </c>
      <c r="C38" s="13" t="s">
        <v>514</v>
      </c>
      <c r="D38" s="25"/>
      <c r="E38" s="19">
        <v>12</v>
      </c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26"/>
      <c r="S38" s="26"/>
      <c r="T38" s="26"/>
      <c r="U38" s="26"/>
      <c r="V38" s="26"/>
      <c r="W38" s="26"/>
      <c r="X38" s="26"/>
      <c r="Y38" s="26"/>
      <c r="Z38" s="18"/>
      <c r="AA38" s="18"/>
      <c r="AB38" s="18"/>
      <c r="AC38" s="18"/>
      <c r="AD38" s="18"/>
      <c r="AE38" s="18"/>
      <c r="AF38" s="18"/>
      <c r="AG38" s="18"/>
    </row>
    <row r="39" spans="1:33" ht="14.25" customHeight="1">
      <c r="A39" s="11">
        <v>1</v>
      </c>
      <c r="B39" s="15" t="s">
        <v>513</v>
      </c>
      <c r="C39" s="13" t="s">
        <v>514</v>
      </c>
      <c r="D39" s="25"/>
      <c r="E39" s="19">
        <v>12</v>
      </c>
      <c r="F39" s="30"/>
      <c r="G39" s="30"/>
      <c r="H39" s="30"/>
      <c r="I39" s="30"/>
      <c r="J39" s="31"/>
      <c r="K39" s="31"/>
      <c r="L39" s="31"/>
      <c r="M39" s="31"/>
      <c r="N39" s="31"/>
      <c r="O39" s="31"/>
      <c r="P39" s="31"/>
      <c r="Q39" s="31"/>
      <c r="R39" s="26"/>
      <c r="S39" s="26"/>
      <c r="T39" s="26"/>
      <c r="U39" s="26"/>
      <c r="V39" s="26"/>
      <c r="W39" s="26"/>
      <c r="X39" s="26"/>
      <c r="Y39" s="26"/>
      <c r="Z39" s="18"/>
      <c r="AA39" s="18"/>
      <c r="AB39" s="18"/>
      <c r="AC39" s="18"/>
      <c r="AD39" s="18"/>
      <c r="AE39" s="18"/>
      <c r="AF39" s="18"/>
      <c r="AG39" s="18"/>
    </row>
    <row r="40" spans="1:33" ht="14.25" customHeight="1">
      <c r="A40" s="11"/>
      <c r="B40" s="15"/>
      <c r="C40" s="13"/>
      <c r="D40" s="25"/>
      <c r="E40" s="19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4.25" customHeight="1">
      <c r="A41" s="46"/>
      <c r="B41" s="44"/>
      <c r="C41" s="42"/>
      <c r="D41" s="40"/>
      <c r="E41" s="38"/>
      <c r="F41" s="670" t="s">
        <v>386</v>
      </c>
      <c r="G41" s="671"/>
      <c r="H41" s="670" t="s">
        <v>387</v>
      </c>
      <c r="I41" s="671"/>
      <c r="J41" s="670" t="s">
        <v>388</v>
      </c>
      <c r="K41" s="671"/>
      <c r="L41" s="670" t="s">
        <v>389</v>
      </c>
      <c r="M41" s="671"/>
      <c r="N41" s="670" t="s">
        <v>390</v>
      </c>
      <c r="O41" s="671"/>
      <c r="P41" s="670" t="s">
        <v>391</v>
      </c>
      <c r="Q41" s="671"/>
      <c r="R41" s="670" t="s">
        <v>392</v>
      </c>
      <c r="S41" s="671"/>
      <c r="T41" s="670" t="s">
        <v>393</v>
      </c>
      <c r="U41" s="671"/>
      <c r="V41" s="670" t="s">
        <v>394</v>
      </c>
      <c r="W41" s="671"/>
      <c r="X41" s="670" t="s">
        <v>395</v>
      </c>
      <c r="Y41" s="671"/>
      <c r="Z41" s="670" t="s">
        <v>396</v>
      </c>
      <c r="AA41" s="671"/>
      <c r="AB41" s="670" t="s">
        <v>397</v>
      </c>
      <c r="AC41" s="671"/>
      <c r="AD41" s="670" t="s">
        <v>418</v>
      </c>
      <c r="AE41" s="671"/>
      <c r="AF41" s="670" t="s">
        <v>419</v>
      </c>
      <c r="AG41" s="671"/>
    </row>
    <row r="42" spans="1:33" ht="14.25" customHeight="1">
      <c r="A42" s="47"/>
      <c r="B42" s="45"/>
      <c r="C42" s="43"/>
      <c r="D42" s="41"/>
      <c r="E42" s="39"/>
      <c r="F42" s="35" t="s">
        <v>447</v>
      </c>
      <c r="G42" s="36" t="s">
        <v>448</v>
      </c>
      <c r="H42" s="35" t="s">
        <v>449</v>
      </c>
      <c r="I42" s="36" t="s">
        <v>450</v>
      </c>
      <c r="J42" s="35" t="s">
        <v>451</v>
      </c>
      <c r="K42" s="36" t="s">
        <v>452</v>
      </c>
      <c r="L42" s="35" t="s">
        <v>453</v>
      </c>
      <c r="M42" s="36" t="s">
        <v>454</v>
      </c>
      <c r="N42" s="35" t="s">
        <v>455</v>
      </c>
      <c r="O42" s="36" t="s">
        <v>456</v>
      </c>
      <c r="P42" s="35" t="s">
        <v>457</v>
      </c>
      <c r="Q42" s="36" t="s">
        <v>458</v>
      </c>
      <c r="R42" s="35" t="s">
        <v>459</v>
      </c>
      <c r="S42" s="36" t="s">
        <v>460</v>
      </c>
      <c r="T42" s="35" t="s">
        <v>461</v>
      </c>
      <c r="U42" s="36" t="s">
        <v>462</v>
      </c>
      <c r="V42" s="35" t="s">
        <v>463</v>
      </c>
      <c r="W42" s="36" t="s">
        <v>464</v>
      </c>
      <c r="X42" s="35" t="s">
        <v>465</v>
      </c>
      <c r="Y42" s="36" t="s">
        <v>466</v>
      </c>
      <c r="Z42" s="35" t="s">
        <v>467</v>
      </c>
      <c r="AA42" s="36" t="s">
        <v>468</v>
      </c>
      <c r="AB42" s="35" t="s">
        <v>469</v>
      </c>
      <c r="AC42" s="36" t="s">
        <v>470</v>
      </c>
      <c r="AD42" s="35" t="s">
        <v>471</v>
      </c>
      <c r="AE42" s="36" t="s">
        <v>472</v>
      </c>
      <c r="AF42" s="35" t="s">
        <v>473</v>
      </c>
      <c r="AG42" s="36" t="s">
        <v>474</v>
      </c>
    </row>
    <row r="43" spans="1:33" ht="13.5" customHeight="1">
      <c r="A43" s="11">
        <v>2</v>
      </c>
      <c r="B43" s="15" t="s">
        <v>545</v>
      </c>
      <c r="C43" s="13" t="s">
        <v>574</v>
      </c>
      <c r="D43" s="19"/>
      <c r="E43" s="19">
        <v>12</v>
      </c>
      <c r="F43" s="30">
        <v>15</v>
      </c>
      <c r="G43" s="30">
        <v>15</v>
      </c>
      <c r="H43" s="30">
        <v>15</v>
      </c>
      <c r="I43" s="30">
        <v>15</v>
      </c>
      <c r="J43" s="30">
        <v>13</v>
      </c>
      <c r="K43" s="30">
        <v>13</v>
      </c>
      <c r="L43" s="30">
        <v>13</v>
      </c>
      <c r="M43" s="30">
        <v>13</v>
      </c>
      <c r="N43" s="31">
        <v>11</v>
      </c>
      <c r="O43" s="31">
        <v>11</v>
      </c>
      <c r="P43" s="31">
        <v>11</v>
      </c>
      <c r="Q43" s="31">
        <v>11</v>
      </c>
      <c r="R43" s="31">
        <v>9</v>
      </c>
      <c r="S43" s="31">
        <v>9</v>
      </c>
      <c r="T43" s="31">
        <v>9</v>
      </c>
      <c r="U43" s="31">
        <v>9</v>
      </c>
      <c r="V43" s="26">
        <v>7</v>
      </c>
      <c r="W43" s="26">
        <v>7</v>
      </c>
      <c r="X43" s="26">
        <v>7</v>
      </c>
      <c r="Y43" s="26">
        <v>7</v>
      </c>
      <c r="Z43" s="26">
        <v>5</v>
      </c>
      <c r="AA43" s="26">
        <v>5</v>
      </c>
      <c r="AB43" s="26">
        <v>5</v>
      </c>
      <c r="AC43" s="26">
        <v>5</v>
      </c>
      <c r="AD43" s="18">
        <v>3</v>
      </c>
      <c r="AE43" s="18">
        <v>3</v>
      </c>
      <c r="AF43" s="18">
        <v>3</v>
      </c>
      <c r="AG43" s="18">
        <v>3</v>
      </c>
    </row>
    <row r="44" spans="1:33" ht="13.5" customHeight="1">
      <c r="A44" s="11">
        <v>2</v>
      </c>
      <c r="B44" s="15" t="s">
        <v>545</v>
      </c>
      <c r="C44" s="13" t="s">
        <v>574</v>
      </c>
      <c r="D44" s="19"/>
      <c r="E44" s="19">
        <v>12</v>
      </c>
      <c r="F44" s="30">
        <v>16</v>
      </c>
      <c r="G44" s="30">
        <v>16</v>
      </c>
      <c r="H44" s="30">
        <v>16</v>
      </c>
      <c r="I44" s="30">
        <v>16</v>
      </c>
      <c r="J44" s="30">
        <v>14</v>
      </c>
      <c r="K44" s="30">
        <v>14</v>
      </c>
      <c r="L44" s="30">
        <v>14</v>
      </c>
      <c r="M44" s="30">
        <v>14</v>
      </c>
      <c r="N44" s="31">
        <v>12</v>
      </c>
      <c r="O44" s="31">
        <v>12</v>
      </c>
      <c r="P44" s="31">
        <v>12</v>
      </c>
      <c r="Q44" s="31">
        <v>12</v>
      </c>
      <c r="R44" s="31">
        <v>10</v>
      </c>
      <c r="S44" s="31">
        <v>10</v>
      </c>
      <c r="T44" s="31">
        <v>10</v>
      </c>
      <c r="U44" s="31">
        <v>10</v>
      </c>
      <c r="V44" s="26">
        <v>8</v>
      </c>
      <c r="W44" s="26">
        <v>8</v>
      </c>
      <c r="X44" s="26">
        <v>8</v>
      </c>
      <c r="Y44" s="26">
        <v>8</v>
      </c>
      <c r="Z44" s="26">
        <v>6</v>
      </c>
      <c r="AA44" s="26">
        <v>6</v>
      </c>
      <c r="AB44" s="26">
        <v>6</v>
      </c>
      <c r="AC44" s="26">
        <v>6</v>
      </c>
      <c r="AD44" s="18">
        <v>4</v>
      </c>
      <c r="AE44" s="18">
        <v>4</v>
      </c>
      <c r="AF44" s="18">
        <v>4</v>
      </c>
      <c r="AG44" s="18">
        <v>4</v>
      </c>
    </row>
    <row r="45" spans="1:33" ht="13.5" customHeight="1">
      <c r="A45" s="11">
        <v>2</v>
      </c>
      <c r="B45" s="15" t="s">
        <v>545</v>
      </c>
      <c r="C45" s="13" t="s">
        <v>574</v>
      </c>
      <c r="D45" s="19"/>
      <c r="E45" s="19">
        <v>12</v>
      </c>
      <c r="F45" s="30"/>
      <c r="G45" s="30"/>
      <c r="H45" s="30"/>
      <c r="I45" s="30"/>
      <c r="J45" s="30"/>
      <c r="K45" s="30"/>
      <c r="L45" s="30"/>
      <c r="M45" s="30"/>
      <c r="N45" s="31"/>
      <c r="O45" s="31"/>
      <c r="P45" s="31"/>
      <c r="Q45" s="31"/>
      <c r="R45" s="31"/>
      <c r="S45" s="31"/>
      <c r="T45" s="31"/>
      <c r="U45" s="31"/>
      <c r="V45" s="26"/>
      <c r="W45" s="26"/>
      <c r="X45" s="26"/>
      <c r="Y45" s="26"/>
      <c r="Z45" s="26"/>
      <c r="AA45" s="26"/>
      <c r="AB45" s="26"/>
      <c r="AC45" s="26"/>
      <c r="AD45" s="18"/>
      <c r="AE45" s="18"/>
      <c r="AF45" s="18"/>
      <c r="AG45" s="18"/>
    </row>
    <row r="46" spans="1:33" ht="13.5" customHeight="1">
      <c r="A46" s="11">
        <v>2</v>
      </c>
      <c r="B46" s="15" t="s">
        <v>545</v>
      </c>
      <c r="C46" s="13" t="s">
        <v>574</v>
      </c>
      <c r="D46" s="19"/>
      <c r="E46" s="19">
        <v>12</v>
      </c>
      <c r="F46" s="30"/>
      <c r="G46" s="30"/>
      <c r="H46" s="30"/>
      <c r="I46" s="30"/>
      <c r="J46" s="30"/>
      <c r="K46" s="30"/>
      <c r="L46" s="30"/>
      <c r="M46" s="30"/>
      <c r="N46" s="31"/>
      <c r="O46" s="31"/>
      <c r="P46" s="31"/>
      <c r="Q46" s="31"/>
      <c r="R46" s="31"/>
      <c r="S46" s="31"/>
      <c r="T46" s="31"/>
      <c r="U46" s="31"/>
      <c r="V46" s="26"/>
      <c r="W46" s="26"/>
      <c r="X46" s="26"/>
      <c r="Y46" s="26"/>
      <c r="Z46" s="26"/>
      <c r="AA46" s="26"/>
      <c r="AB46" s="26"/>
      <c r="AC46" s="26"/>
      <c r="AD46" s="18"/>
      <c r="AE46" s="18"/>
      <c r="AF46" s="18"/>
      <c r="AG46" s="18"/>
    </row>
    <row r="47" spans="1:33" ht="13.5" customHeight="1">
      <c r="A47" s="11"/>
      <c r="B47" s="15"/>
      <c r="C47" s="13"/>
      <c r="D47" s="25"/>
      <c r="E47" s="19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3.5" customHeight="1">
      <c r="A48" s="11">
        <v>2</v>
      </c>
      <c r="B48" s="15" t="s">
        <v>541</v>
      </c>
      <c r="C48" s="13" t="s">
        <v>575</v>
      </c>
      <c r="D48" s="19"/>
      <c r="E48" s="19">
        <v>12</v>
      </c>
      <c r="F48" s="28">
        <v>17</v>
      </c>
      <c r="G48" s="28">
        <v>17</v>
      </c>
      <c r="H48" s="28">
        <v>17</v>
      </c>
      <c r="I48" s="28">
        <v>17</v>
      </c>
      <c r="J48" s="30">
        <v>15</v>
      </c>
      <c r="K48" s="30">
        <v>15</v>
      </c>
      <c r="L48" s="30">
        <v>15</v>
      </c>
      <c r="M48" s="30">
        <v>15</v>
      </c>
      <c r="N48" s="30">
        <v>13</v>
      </c>
      <c r="O48" s="30">
        <v>13</v>
      </c>
      <c r="P48" s="30">
        <v>13</v>
      </c>
      <c r="Q48" s="30">
        <v>13</v>
      </c>
      <c r="R48" s="31">
        <v>11</v>
      </c>
      <c r="S48" s="31">
        <v>11</v>
      </c>
      <c r="T48" s="31">
        <v>11</v>
      </c>
      <c r="U48" s="31">
        <v>11</v>
      </c>
      <c r="V48" s="31">
        <v>9</v>
      </c>
      <c r="W48" s="31">
        <v>9</v>
      </c>
      <c r="X48" s="31">
        <v>9</v>
      </c>
      <c r="Y48" s="31">
        <v>9</v>
      </c>
      <c r="Z48" s="26">
        <v>7</v>
      </c>
      <c r="AA48" s="26">
        <v>7</v>
      </c>
      <c r="AB48" s="26">
        <v>7</v>
      </c>
      <c r="AC48" s="26">
        <v>7</v>
      </c>
      <c r="AD48" s="26">
        <v>5</v>
      </c>
      <c r="AE48" s="26">
        <v>5</v>
      </c>
      <c r="AF48" s="26">
        <v>5</v>
      </c>
      <c r="AG48" s="26">
        <v>5</v>
      </c>
    </row>
    <row r="49" spans="1:33" ht="13.5" customHeight="1">
      <c r="A49" s="11">
        <v>2</v>
      </c>
      <c r="B49" s="15" t="s">
        <v>541</v>
      </c>
      <c r="C49" s="13" t="s">
        <v>575</v>
      </c>
      <c r="D49" s="19"/>
      <c r="E49" s="19">
        <v>12</v>
      </c>
      <c r="F49" s="28">
        <v>18</v>
      </c>
      <c r="G49" s="28">
        <v>18</v>
      </c>
      <c r="H49" s="28">
        <v>18</v>
      </c>
      <c r="I49" s="28">
        <v>18</v>
      </c>
      <c r="J49" s="30">
        <v>16</v>
      </c>
      <c r="K49" s="30">
        <v>16</v>
      </c>
      <c r="L49" s="30">
        <v>16</v>
      </c>
      <c r="M49" s="30">
        <v>16</v>
      </c>
      <c r="N49" s="30">
        <v>14</v>
      </c>
      <c r="O49" s="30">
        <v>14</v>
      </c>
      <c r="P49" s="30">
        <v>14</v>
      </c>
      <c r="Q49" s="30">
        <v>14</v>
      </c>
      <c r="R49" s="31">
        <v>12</v>
      </c>
      <c r="S49" s="31">
        <v>12</v>
      </c>
      <c r="T49" s="31">
        <v>12</v>
      </c>
      <c r="U49" s="31">
        <v>12</v>
      </c>
      <c r="V49" s="31">
        <v>10</v>
      </c>
      <c r="W49" s="31">
        <v>10</v>
      </c>
      <c r="X49" s="31">
        <v>10</v>
      </c>
      <c r="Y49" s="31">
        <v>10</v>
      </c>
      <c r="Z49" s="26">
        <v>8</v>
      </c>
      <c r="AA49" s="26">
        <v>8</v>
      </c>
      <c r="AB49" s="26">
        <v>8</v>
      </c>
      <c r="AC49" s="26">
        <v>8</v>
      </c>
      <c r="AD49" s="26">
        <v>6</v>
      </c>
      <c r="AE49" s="26">
        <v>6</v>
      </c>
      <c r="AF49" s="26">
        <v>6</v>
      </c>
      <c r="AG49" s="26">
        <v>6</v>
      </c>
    </row>
    <row r="50" spans="1:33" ht="13.5" customHeight="1">
      <c r="A50" s="11">
        <v>2</v>
      </c>
      <c r="B50" s="15" t="s">
        <v>541</v>
      </c>
      <c r="C50" s="13" t="s">
        <v>575</v>
      </c>
      <c r="D50" s="19"/>
      <c r="E50" s="19">
        <v>12</v>
      </c>
      <c r="F50" s="28"/>
      <c r="G50" s="28"/>
      <c r="H50" s="28"/>
      <c r="I50" s="28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1"/>
      <c r="U50" s="31"/>
      <c r="V50" s="31"/>
      <c r="W50" s="31"/>
      <c r="X50" s="31"/>
      <c r="Y50" s="31"/>
      <c r="Z50" s="26"/>
      <c r="AA50" s="26"/>
      <c r="AB50" s="26"/>
      <c r="AC50" s="26"/>
      <c r="AD50" s="26"/>
      <c r="AE50" s="26"/>
      <c r="AF50" s="26"/>
      <c r="AG50" s="26"/>
    </row>
    <row r="51" spans="1:33" ht="13.5" customHeight="1">
      <c r="A51" s="11">
        <v>2</v>
      </c>
      <c r="B51" s="15" t="s">
        <v>541</v>
      </c>
      <c r="C51" s="13" t="s">
        <v>575</v>
      </c>
      <c r="D51" s="19"/>
      <c r="E51" s="19">
        <v>12</v>
      </c>
      <c r="F51" s="28"/>
      <c r="G51" s="28"/>
      <c r="H51" s="28"/>
      <c r="I51" s="28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1"/>
      <c r="U51" s="31"/>
      <c r="V51" s="31"/>
      <c r="W51" s="31"/>
      <c r="X51" s="31"/>
      <c r="Y51" s="31"/>
      <c r="Z51" s="26"/>
      <c r="AA51" s="26"/>
      <c r="AB51" s="26"/>
      <c r="AC51" s="26"/>
      <c r="AD51" s="26"/>
      <c r="AE51" s="26"/>
      <c r="AF51" s="26"/>
      <c r="AG51" s="26"/>
    </row>
    <row r="52" spans="1:33" ht="13.5" customHeight="1">
      <c r="A52" s="11"/>
      <c r="B52" s="15"/>
      <c r="C52" s="13"/>
      <c r="D52" s="25"/>
      <c r="E52" s="1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3.5" customHeight="1">
      <c r="A53" s="11">
        <v>2</v>
      </c>
      <c r="B53" s="15" t="s">
        <v>551</v>
      </c>
      <c r="C53" s="13" t="s">
        <v>552</v>
      </c>
      <c r="D53" s="19"/>
      <c r="E53" s="19">
        <v>12</v>
      </c>
      <c r="F53" s="28">
        <v>19</v>
      </c>
      <c r="G53" s="28">
        <v>19</v>
      </c>
      <c r="H53" s="28">
        <v>19</v>
      </c>
      <c r="I53" s="28">
        <v>19</v>
      </c>
      <c r="J53" s="28">
        <v>17</v>
      </c>
      <c r="K53" s="28">
        <v>17</v>
      </c>
      <c r="L53" s="28">
        <v>17</v>
      </c>
      <c r="M53" s="28">
        <v>17</v>
      </c>
      <c r="N53" s="30">
        <v>15</v>
      </c>
      <c r="O53" s="30">
        <v>15</v>
      </c>
      <c r="P53" s="30">
        <v>15</v>
      </c>
      <c r="Q53" s="30">
        <v>15</v>
      </c>
      <c r="R53" s="30">
        <v>13</v>
      </c>
      <c r="S53" s="30">
        <v>13</v>
      </c>
      <c r="T53" s="30">
        <v>13</v>
      </c>
      <c r="U53" s="30">
        <v>13</v>
      </c>
      <c r="V53" s="31">
        <v>11</v>
      </c>
      <c r="W53" s="31">
        <v>11</v>
      </c>
      <c r="X53" s="31">
        <v>11</v>
      </c>
      <c r="Y53" s="31">
        <v>11</v>
      </c>
      <c r="Z53" s="31">
        <v>9</v>
      </c>
      <c r="AA53" s="31">
        <v>9</v>
      </c>
      <c r="AB53" s="31">
        <v>9</v>
      </c>
      <c r="AC53" s="31">
        <v>9</v>
      </c>
      <c r="AD53" s="26">
        <v>7</v>
      </c>
      <c r="AE53" s="26">
        <v>7</v>
      </c>
      <c r="AF53" s="26">
        <v>7</v>
      </c>
      <c r="AG53" s="26">
        <v>7</v>
      </c>
    </row>
    <row r="54" spans="1:33" ht="13.5" customHeight="1">
      <c r="A54" s="11">
        <v>2</v>
      </c>
      <c r="B54" s="15" t="s">
        <v>551</v>
      </c>
      <c r="C54" s="13" t="s">
        <v>552</v>
      </c>
      <c r="D54" s="19"/>
      <c r="E54" s="19">
        <v>12</v>
      </c>
      <c r="F54" s="28">
        <v>20</v>
      </c>
      <c r="G54" s="28">
        <v>20</v>
      </c>
      <c r="H54" s="28">
        <v>20</v>
      </c>
      <c r="I54" s="28">
        <v>20</v>
      </c>
      <c r="J54" s="28">
        <v>18</v>
      </c>
      <c r="K54" s="28">
        <v>18</v>
      </c>
      <c r="L54" s="28">
        <v>18</v>
      </c>
      <c r="M54" s="28">
        <v>18</v>
      </c>
      <c r="N54" s="30">
        <v>16</v>
      </c>
      <c r="O54" s="30">
        <v>16</v>
      </c>
      <c r="P54" s="30">
        <v>16</v>
      </c>
      <c r="Q54" s="30">
        <v>16</v>
      </c>
      <c r="R54" s="30">
        <v>14</v>
      </c>
      <c r="S54" s="30">
        <v>14</v>
      </c>
      <c r="T54" s="30">
        <v>14</v>
      </c>
      <c r="U54" s="30">
        <v>14</v>
      </c>
      <c r="V54" s="31">
        <v>12</v>
      </c>
      <c r="W54" s="31">
        <v>12</v>
      </c>
      <c r="X54" s="31">
        <v>12</v>
      </c>
      <c r="Y54" s="31">
        <v>12</v>
      </c>
      <c r="Z54" s="31">
        <v>10</v>
      </c>
      <c r="AA54" s="31">
        <v>10</v>
      </c>
      <c r="AB54" s="31">
        <v>10</v>
      </c>
      <c r="AC54" s="31">
        <v>10</v>
      </c>
      <c r="AD54" s="26">
        <v>8</v>
      </c>
      <c r="AE54" s="26">
        <v>8</v>
      </c>
      <c r="AF54" s="26">
        <v>8</v>
      </c>
      <c r="AG54" s="26">
        <v>8</v>
      </c>
    </row>
    <row r="55" spans="1:33" ht="13.5" customHeight="1">
      <c r="A55" s="11">
        <v>2</v>
      </c>
      <c r="B55" s="15" t="s">
        <v>551</v>
      </c>
      <c r="C55" s="13" t="s">
        <v>552</v>
      </c>
      <c r="D55" s="19"/>
      <c r="E55" s="19">
        <v>12</v>
      </c>
      <c r="F55" s="28"/>
      <c r="G55" s="28"/>
      <c r="H55" s="28"/>
      <c r="I55" s="28"/>
      <c r="J55" s="28"/>
      <c r="K55" s="28"/>
      <c r="L55" s="28"/>
      <c r="M55" s="28"/>
      <c r="N55" s="30"/>
      <c r="O55" s="30"/>
      <c r="P55" s="30"/>
      <c r="Q55" s="30"/>
      <c r="R55" s="30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26"/>
      <c r="AE55" s="26"/>
      <c r="AF55" s="26"/>
      <c r="AG55" s="26"/>
    </row>
    <row r="56" spans="1:33" ht="13.5" customHeight="1">
      <c r="A56" s="11">
        <v>2</v>
      </c>
      <c r="B56" s="15" t="s">
        <v>551</v>
      </c>
      <c r="C56" s="13" t="s">
        <v>552</v>
      </c>
      <c r="D56" s="19"/>
      <c r="E56" s="19">
        <v>12</v>
      </c>
      <c r="F56" s="28"/>
      <c r="G56" s="28"/>
      <c r="H56" s="28"/>
      <c r="I56" s="28"/>
      <c r="J56" s="28"/>
      <c r="K56" s="28"/>
      <c r="L56" s="28"/>
      <c r="M56" s="28"/>
      <c r="N56" s="30"/>
      <c r="O56" s="30"/>
      <c r="P56" s="30"/>
      <c r="Q56" s="30"/>
      <c r="R56" s="30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26"/>
      <c r="AE56" s="26"/>
      <c r="AF56" s="26"/>
      <c r="AG56" s="26"/>
    </row>
    <row r="57" spans="1:33" ht="13.5" customHeight="1">
      <c r="A57" s="11"/>
      <c r="B57" s="15"/>
      <c r="C57" s="13"/>
      <c r="D57" s="25"/>
      <c r="E57" s="1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3.5" customHeight="1">
      <c r="A58" s="11">
        <v>2</v>
      </c>
      <c r="B58" s="15" t="s">
        <v>528</v>
      </c>
      <c r="C58" s="13" t="s">
        <v>576</v>
      </c>
      <c r="D58" s="19"/>
      <c r="E58" s="19">
        <v>12</v>
      </c>
      <c r="F58" s="27">
        <v>21</v>
      </c>
      <c r="G58" s="27">
        <v>21</v>
      </c>
      <c r="H58" s="27">
        <v>21</v>
      </c>
      <c r="I58" s="27">
        <v>21</v>
      </c>
      <c r="J58" s="28">
        <v>19</v>
      </c>
      <c r="K58" s="28">
        <v>19</v>
      </c>
      <c r="L58" s="28">
        <v>19</v>
      </c>
      <c r="M58" s="28">
        <v>19</v>
      </c>
      <c r="N58" s="28">
        <v>17</v>
      </c>
      <c r="O58" s="28">
        <v>17</v>
      </c>
      <c r="P58" s="28">
        <v>17</v>
      </c>
      <c r="Q58" s="28">
        <v>17</v>
      </c>
      <c r="R58" s="30">
        <v>15</v>
      </c>
      <c r="S58" s="30">
        <v>15</v>
      </c>
      <c r="T58" s="30">
        <v>15</v>
      </c>
      <c r="U58" s="30">
        <v>15</v>
      </c>
      <c r="V58" s="30">
        <v>13</v>
      </c>
      <c r="W58" s="30">
        <v>13</v>
      </c>
      <c r="X58" s="30">
        <v>13</v>
      </c>
      <c r="Y58" s="30">
        <v>13</v>
      </c>
      <c r="Z58" s="31">
        <v>11</v>
      </c>
      <c r="AA58" s="31">
        <v>11</v>
      </c>
      <c r="AB58" s="31">
        <v>11</v>
      </c>
      <c r="AC58" s="31">
        <v>11</v>
      </c>
      <c r="AD58" s="31">
        <v>9</v>
      </c>
      <c r="AE58" s="31">
        <v>9</v>
      </c>
      <c r="AF58" s="31">
        <v>9</v>
      </c>
      <c r="AG58" s="31">
        <v>9</v>
      </c>
    </row>
    <row r="59" spans="1:33" ht="13.5" customHeight="1">
      <c r="A59" s="11">
        <v>2</v>
      </c>
      <c r="B59" s="15" t="s">
        <v>528</v>
      </c>
      <c r="C59" s="13" t="s">
        <v>576</v>
      </c>
      <c r="D59" s="19"/>
      <c r="E59" s="19">
        <v>12</v>
      </c>
      <c r="F59" s="27">
        <v>22</v>
      </c>
      <c r="G59" s="27">
        <v>22</v>
      </c>
      <c r="H59" s="27">
        <v>22</v>
      </c>
      <c r="I59" s="27">
        <v>22</v>
      </c>
      <c r="J59" s="28">
        <v>20</v>
      </c>
      <c r="K59" s="28">
        <v>20</v>
      </c>
      <c r="L59" s="28">
        <v>20</v>
      </c>
      <c r="M59" s="28">
        <v>20</v>
      </c>
      <c r="N59" s="28">
        <v>18</v>
      </c>
      <c r="O59" s="28">
        <v>18</v>
      </c>
      <c r="P59" s="28">
        <v>18</v>
      </c>
      <c r="Q59" s="28">
        <v>18</v>
      </c>
      <c r="R59" s="30">
        <v>16</v>
      </c>
      <c r="S59" s="30">
        <v>16</v>
      </c>
      <c r="T59" s="30">
        <v>16</v>
      </c>
      <c r="U59" s="30">
        <v>16</v>
      </c>
      <c r="V59" s="30">
        <v>14</v>
      </c>
      <c r="W59" s="30">
        <v>14</v>
      </c>
      <c r="X59" s="30">
        <v>14</v>
      </c>
      <c r="Y59" s="30">
        <v>14</v>
      </c>
      <c r="Z59" s="31">
        <v>12</v>
      </c>
      <c r="AA59" s="31">
        <v>12</v>
      </c>
      <c r="AB59" s="31">
        <v>12</v>
      </c>
      <c r="AC59" s="31">
        <v>12</v>
      </c>
      <c r="AD59" s="31">
        <v>10</v>
      </c>
      <c r="AE59" s="31">
        <v>10</v>
      </c>
      <c r="AF59" s="31">
        <v>10</v>
      </c>
      <c r="AG59" s="31">
        <v>10</v>
      </c>
    </row>
    <row r="60" spans="1:33" ht="13.5" customHeight="1">
      <c r="A60" s="11">
        <v>2</v>
      </c>
      <c r="B60" s="15" t="s">
        <v>528</v>
      </c>
      <c r="C60" s="13" t="s">
        <v>576</v>
      </c>
      <c r="D60" s="19"/>
      <c r="E60" s="19">
        <v>12</v>
      </c>
      <c r="F60" s="27"/>
      <c r="G60" s="27"/>
      <c r="H60" s="27"/>
      <c r="I60" s="27"/>
      <c r="J60" s="28"/>
      <c r="K60" s="28"/>
      <c r="L60" s="28"/>
      <c r="M60" s="28"/>
      <c r="N60" s="28"/>
      <c r="O60" s="28"/>
      <c r="P60" s="28"/>
      <c r="Q60" s="28"/>
      <c r="R60" s="30"/>
      <c r="S60" s="30"/>
      <c r="T60" s="30"/>
      <c r="U60" s="30"/>
      <c r="V60" s="30"/>
      <c r="W60" s="30"/>
      <c r="X60" s="30"/>
      <c r="Y60" s="30"/>
      <c r="Z60" s="31"/>
      <c r="AA60" s="31"/>
      <c r="AB60" s="31"/>
      <c r="AC60" s="31"/>
      <c r="AD60" s="31"/>
      <c r="AE60" s="31"/>
      <c r="AF60" s="31"/>
      <c r="AG60" s="31"/>
    </row>
    <row r="61" spans="1:33" ht="13.5" customHeight="1">
      <c r="A61" s="11">
        <v>2</v>
      </c>
      <c r="B61" s="15" t="s">
        <v>528</v>
      </c>
      <c r="C61" s="13" t="s">
        <v>576</v>
      </c>
      <c r="D61" s="19"/>
      <c r="E61" s="19">
        <v>12</v>
      </c>
      <c r="F61" s="27"/>
      <c r="G61" s="27"/>
      <c r="H61" s="27"/>
      <c r="I61" s="27"/>
      <c r="J61" s="28"/>
      <c r="K61" s="28"/>
      <c r="L61" s="28"/>
      <c r="M61" s="28"/>
      <c r="N61" s="28"/>
      <c r="O61" s="28"/>
      <c r="P61" s="28"/>
      <c r="Q61" s="28"/>
      <c r="R61" s="30"/>
      <c r="S61" s="30"/>
      <c r="T61" s="30"/>
      <c r="U61" s="30"/>
      <c r="V61" s="30"/>
      <c r="W61" s="30"/>
      <c r="X61" s="30"/>
      <c r="Y61" s="30"/>
      <c r="Z61" s="31"/>
      <c r="AA61" s="31"/>
      <c r="AB61" s="31"/>
      <c r="AC61" s="31"/>
      <c r="AD61" s="31"/>
      <c r="AE61" s="31"/>
      <c r="AF61" s="31"/>
      <c r="AG61" s="31"/>
    </row>
    <row r="62" spans="1:33" ht="13.5" customHeight="1">
      <c r="A62" s="11"/>
      <c r="B62" s="15"/>
      <c r="C62" s="13"/>
      <c r="D62" s="25"/>
      <c r="E62" s="19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13.5" customHeight="1">
      <c r="A63" s="11">
        <v>4</v>
      </c>
      <c r="B63" s="94" t="s">
        <v>577</v>
      </c>
      <c r="C63" s="13" t="s">
        <v>578</v>
      </c>
      <c r="D63" s="19"/>
      <c r="E63" s="19">
        <v>12</v>
      </c>
      <c r="F63" s="27">
        <v>23</v>
      </c>
      <c r="G63" s="27">
        <v>23</v>
      </c>
      <c r="H63" s="27">
        <v>23</v>
      </c>
      <c r="I63" s="27">
        <v>23</v>
      </c>
      <c r="J63" s="27">
        <v>21</v>
      </c>
      <c r="K63" s="27">
        <v>21</v>
      </c>
      <c r="L63" s="27">
        <v>21</v>
      </c>
      <c r="M63" s="27">
        <v>21</v>
      </c>
      <c r="N63" s="28">
        <v>19</v>
      </c>
      <c r="O63" s="28">
        <v>19</v>
      </c>
      <c r="P63" s="28">
        <v>19</v>
      </c>
      <c r="Q63" s="28">
        <v>19</v>
      </c>
      <c r="R63" s="28">
        <v>17</v>
      </c>
      <c r="S63" s="28">
        <v>17</v>
      </c>
      <c r="T63" s="28">
        <v>17</v>
      </c>
      <c r="U63" s="28">
        <v>17</v>
      </c>
      <c r="V63" s="30">
        <v>15</v>
      </c>
      <c r="W63" s="30">
        <v>15</v>
      </c>
      <c r="X63" s="30">
        <v>15</v>
      </c>
      <c r="Y63" s="30">
        <v>15</v>
      </c>
      <c r="Z63" s="30">
        <v>13</v>
      </c>
      <c r="AA63" s="30">
        <v>13</v>
      </c>
      <c r="AB63" s="30">
        <v>13</v>
      </c>
      <c r="AC63" s="30">
        <v>13</v>
      </c>
      <c r="AD63" s="31">
        <v>11</v>
      </c>
      <c r="AE63" s="31">
        <v>11</v>
      </c>
      <c r="AF63" s="31">
        <v>11</v>
      </c>
      <c r="AG63" s="31">
        <v>11</v>
      </c>
    </row>
    <row r="64" spans="1:33" ht="13.5" customHeight="1">
      <c r="A64" s="11">
        <v>4</v>
      </c>
      <c r="B64" s="94" t="s">
        <v>577</v>
      </c>
      <c r="C64" s="13" t="s">
        <v>578</v>
      </c>
      <c r="D64" s="19"/>
      <c r="E64" s="19">
        <v>12</v>
      </c>
      <c r="F64" s="27">
        <v>24</v>
      </c>
      <c r="G64" s="27">
        <v>24</v>
      </c>
      <c r="H64" s="27">
        <v>24</v>
      </c>
      <c r="I64" s="27">
        <v>24</v>
      </c>
      <c r="J64" s="27">
        <v>22</v>
      </c>
      <c r="K64" s="27">
        <v>22</v>
      </c>
      <c r="L64" s="27">
        <v>22</v>
      </c>
      <c r="M64" s="27">
        <v>22</v>
      </c>
      <c r="N64" s="28">
        <v>20</v>
      </c>
      <c r="O64" s="28">
        <v>20</v>
      </c>
      <c r="P64" s="28">
        <v>20</v>
      </c>
      <c r="Q64" s="28">
        <v>20</v>
      </c>
      <c r="R64" s="28">
        <v>18</v>
      </c>
      <c r="S64" s="28">
        <v>18</v>
      </c>
      <c r="T64" s="28">
        <v>18</v>
      </c>
      <c r="U64" s="28">
        <v>18</v>
      </c>
      <c r="V64" s="30">
        <v>16</v>
      </c>
      <c r="W64" s="30">
        <v>16</v>
      </c>
      <c r="X64" s="30">
        <v>16</v>
      </c>
      <c r="Y64" s="30">
        <v>16</v>
      </c>
      <c r="Z64" s="30">
        <v>14</v>
      </c>
      <c r="AA64" s="30">
        <v>14</v>
      </c>
      <c r="AB64" s="30">
        <v>14</v>
      </c>
      <c r="AC64" s="30">
        <v>14</v>
      </c>
      <c r="AD64" s="31">
        <v>12</v>
      </c>
      <c r="AE64" s="31">
        <v>12</v>
      </c>
      <c r="AF64" s="31">
        <v>12</v>
      </c>
      <c r="AG64" s="31">
        <v>12</v>
      </c>
    </row>
    <row r="65" spans="1:33" ht="13.5" customHeight="1">
      <c r="A65" s="11">
        <v>4</v>
      </c>
      <c r="B65" s="94" t="s">
        <v>577</v>
      </c>
      <c r="C65" s="13" t="s">
        <v>578</v>
      </c>
      <c r="D65" s="19"/>
      <c r="E65" s="19">
        <v>12</v>
      </c>
      <c r="F65" s="27"/>
      <c r="G65" s="27"/>
      <c r="H65" s="27"/>
      <c r="I65" s="27"/>
      <c r="J65" s="27"/>
      <c r="K65" s="27"/>
      <c r="L65" s="27"/>
      <c r="M65" s="27"/>
      <c r="N65" s="28"/>
      <c r="O65" s="28"/>
      <c r="P65" s="28"/>
      <c r="Q65" s="28"/>
      <c r="R65" s="28"/>
      <c r="S65" s="28"/>
      <c r="T65" s="28"/>
      <c r="U65" s="28"/>
      <c r="V65" s="30"/>
      <c r="W65" s="30"/>
      <c r="X65" s="30"/>
      <c r="Y65" s="30"/>
      <c r="Z65" s="30"/>
      <c r="AA65" s="30"/>
      <c r="AB65" s="30"/>
      <c r="AC65" s="30"/>
      <c r="AD65" s="31"/>
      <c r="AE65" s="31"/>
      <c r="AF65" s="31"/>
      <c r="AG65" s="31"/>
    </row>
    <row r="66" spans="1:33" ht="13.5" customHeight="1">
      <c r="A66" s="11">
        <v>4</v>
      </c>
      <c r="B66" s="94" t="s">
        <v>577</v>
      </c>
      <c r="C66" s="13" t="s">
        <v>578</v>
      </c>
      <c r="D66" s="19"/>
      <c r="E66" s="19">
        <v>12</v>
      </c>
      <c r="F66" s="27"/>
      <c r="G66" s="27"/>
      <c r="H66" s="27"/>
      <c r="I66" s="27"/>
      <c r="J66" s="27"/>
      <c r="K66" s="27"/>
      <c r="L66" s="27"/>
      <c r="M66" s="27"/>
      <c r="N66" s="28"/>
      <c r="O66" s="28"/>
      <c r="P66" s="28"/>
      <c r="Q66" s="28"/>
      <c r="R66" s="28"/>
      <c r="S66" s="28"/>
      <c r="T66" s="28"/>
      <c r="U66" s="28"/>
      <c r="V66" s="30"/>
      <c r="W66" s="30"/>
      <c r="X66" s="30"/>
      <c r="Y66" s="30"/>
      <c r="Z66" s="30"/>
      <c r="AA66" s="30"/>
      <c r="AB66" s="30"/>
      <c r="AC66" s="30"/>
      <c r="AD66" s="31"/>
      <c r="AE66" s="31"/>
      <c r="AF66" s="31"/>
      <c r="AG66" s="31"/>
    </row>
    <row r="67" spans="1:33" ht="13.5" customHeight="1">
      <c r="A67" s="11"/>
      <c r="B67" s="94"/>
      <c r="C67" s="13"/>
      <c r="D67" s="25"/>
      <c r="E67" s="19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3.5" customHeight="1">
      <c r="A68" s="11">
        <v>2</v>
      </c>
      <c r="B68" s="94" t="s">
        <v>579</v>
      </c>
      <c r="C68" s="13" t="s">
        <v>580</v>
      </c>
      <c r="D68" s="19"/>
      <c r="E68" s="19">
        <v>12</v>
      </c>
      <c r="F68" s="29">
        <v>25</v>
      </c>
      <c r="G68" s="29">
        <v>25</v>
      </c>
      <c r="H68" s="29">
        <v>25</v>
      </c>
      <c r="I68" s="29">
        <v>25</v>
      </c>
      <c r="J68" s="27">
        <v>23</v>
      </c>
      <c r="K68" s="27">
        <v>23</v>
      </c>
      <c r="L68" s="27">
        <v>23</v>
      </c>
      <c r="M68" s="27">
        <v>23</v>
      </c>
      <c r="N68" s="27">
        <v>21</v>
      </c>
      <c r="O68" s="27">
        <v>21</v>
      </c>
      <c r="P68" s="27">
        <v>21</v>
      </c>
      <c r="Q68" s="27">
        <v>21</v>
      </c>
      <c r="R68" s="28">
        <v>19</v>
      </c>
      <c r="S68" s="28">
        <v>19</v>
      </c>
      <c r="T68" s="28">
        <v>19</v>
      </c>
      <c r="U68" s="28">
        <v>19</v>
      </c>
      <c r="V68" s="28">
        <v>17</v>
      </c>
      <c r="W68" s="28">
        <v>17</v>
      </c>
      <c r="X68" s="28">
        <v>17</v>
      </c>
      <c r="Y68" s="28">
        <v>17</v>
      </c>
      <c r="Z68" s="30">
        <v>15</v>
      </c>
      <c r="AA68" s="30">
        <v>15</v>
      </c>
      <c r="AB68" s="30">
        <v>15</v>
      </c>
      <c r="AC68" s="30">
        <v>15</v>
      </c>
      <c r="AD68" s="30">
        <v>13</v>
      </c>
      <c r="AE68" s="30">
        <v>13</v>
      </c>
      <c r="AF68" s="30">
        <v>13</v>
      </c>
      <c r="AG68" s="30">
        <v>13</v>
      </c>
    </row>
    <row r="69" spans="1:33" ht="13.5" customHeight="1">
      <c r="A69" s="11">
        <v>2</v>
      </c>
      <c r="B69" s="94" t="s">
        <v>579</v>
      </c>
      <c r="C69" s="13" t="s">
        <v>580</v>
      </c>
      <c r="D69" s="19"/>
      <c r="E69" s="19">
        <v>12</v>
      </c>
      <c r="F69" s="29">
        <v>26</v>
      </c>
      <c r="G69" s="29">
        <v>26</v>
      </c>
      <c r="H69" s="29">
        <v>26</v>
      </c>
      <c r="I69" s="29">
        <v>26</v>
      </c>
      <c r="J69" s="27">
        <v>24</v>
      </c>
      <c r="K69" s="27">
        <v>24</v>
      </c>
      <c r="L69" s="27">
        <v>24</v>
      </c>
      <c r="M69" s="27">
        <v>24</v>
      </c>
      <c r="N69" s="27">
        <v>22</v>
      </c>
      <c r="O69" s="27">
        <v>22</v>
      </c>
      <c r="P69" s="27">
        <v>22</v>
      </c>
      <c r="Q69" s="27">
        <v>22</v>
      </c>
      <c r="R69" s="28">
        <v>20</v>
      </c>
      <c r="S69" s="28">
        <v>20</v>
      </c>
      <c r="T69" s="28">
        <v>20</v>
      </c>
      <c r="U69" s="28">
        <v>20</v>
      </c>
      <c r="V69" s="28">
        <v>18</v>
      </c>
      <c r="W69" s="28">
        <v>18</v>
      </c>
      <c r="X69" s="28">
        <v>18</v>
      </c>
      <c r="Y69" s="28">
        <v>18</v>
      </c>
      <c r="Z69" s="30">
        <v>16</v>
      </c>
      <c r="AA69" s="30">
        <v>16</v>
      </c>
      <c r="AB69" s="30">
        <v>16</v>
      </c>
      <c r="AC69" s="30">
        <v>16</v>
      </c>
      <c r="AD69" s="30">
        <v>14</v>
      </c>
      <c r="AE69" s="30">
        <v>14</v>
      </c>
      <c r="AF69" s="30">
        <v>14</v>
      </c>
      <c r="AG69" s="30">
        <v>14</v>
      </c>
    </row>
    <row r="70" spans="1:33" ht="13.5" customHeight="1">
      <c r="A70" s="11">
        <v>2</v>
      </c>
      <c r="B70" s="94" t="s">
        <v>579</v>
      </c>
      <c r="C70" s="13" t="s">
        <v>580</v>
      </c>
      <c r="D70" s="19"/>
      <c r="E70" s="19">
        <v>12</v>
      </c>
      <c r="F70" s="29">
        <v>30</v>
      </c>
      <c r="G70" s="29">
        <v>30</v>
      </c>
      <c r="H70" s="29">
        <v>30</v>
      </c>
      <c r="I70" s="29">
        <v>30</v>
      </c>
      <c r="J70" s="27"/>
      <c r="K70" s="27"/>
      <c r="L70" s="27"/>
      <c r="M70" s="27"/>
      <c r="N70" s="27"/>
      <c r="O70" s="27"/>
      <c r="P70" s="27"/>
      <c r="Q70" s="27"/>
      <c r="R70" s="28"/>
      <c r="S70" s="28"/>
      <c r="T70" s="28"/>
      <c r="U70" s="28"/>
      <c r="V70" s="28"/>
      <c r="W70" s="28"/>
      <c r="X70" s="28"/>
      <c r="Y70" s="28"/>
      <c r="Z70" s="30"/>
      <c r="AA70" s="30"/>
      <c r="AB70" s="30"/>
      <c r="AC70" s="30"/>
      <c r="AD70" s="30"/>
      <c r="AE70" s="30"/>
      <c r="AF70" s="30"/>
      <c r="AG70" s="30"/>
    </row>
    <row r="71" spans="1:33" ht="13.5" customHeight="1">
      <c r="A71" s="11">
        <v>2</v>
      </c>
      <c r="B71" s="94" t="s">
        <v>579</v>
      </c>
      <c r="C71" s="13" t="s">
        <v>580</v>
      </c>
      <c r="D71" s="19"/>
      <c r="E71" s="19">
        <v>12</v>
      </c>
      <c r="F71" s="29"/>
      <c r="G71" s="29"/>
      <c r="H71" s="29"/>
      <c r="I71" s="29"/>
      <c r="J71" s="27"/>
      <c r="K71" s="27"/>
      <c r="L71" s="27"/>
      <c r="M71" s="27"/>
      <c r="N71" s="27"/>
      <c r="O71" s="27"/>
      <c r="P71" s="27"/>
      <c r="Q71" s="27"/>
      <c r="R71" s="28"/>
      <c r="S71" s="28"/>
      <c r="T71" s="28"/>
      <c r="U71" s="28"/>
      <c r="V71" s="28"/>
      <c r="W71" s="28"/>
      <c r="X71" s="28"/>
      <c r="Y71" s="28"/>
      <c r="Z71" s="30"/>
      <c r="AA71" s="30"/>
      <c r="AB71" s="30"/>
      <c r="AC71" s="30"/>
      <c r="AD71" s="30"/>
      <c r="AE71" s="30"/>
      <c r="AF71" s="30"/>
      <c r="AG71" s="30"/>
    </row>
    <row r="72" spans="1:33" ht="13.5" customHeight="1">
      <c r="A72" s="11"/>
      <c r="B72" s="94"/>
      <c r="C72" s="13"/>
      <c r="D72" s="25"/>
      <c r="E72" s="19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13.5" customHeight="1">
      <c r="A73" s="11">
        <v>2</v>
      </c>
      <c r="B73" s="94" t="s">
        <v>581</v>
      </c>
      <c r="C73" s="13" t="s">
        <v>582</v>
      </c>
      <c r="D73" s="19"/>
      <c r="E73" s="19">
        <v>12</v>
      </c>
      <c r="F73" s="29">
        <v>27</v>
      </c>
      <c r="G73" s="29">
        <v>27</v>
      </c>
      <c r="H73" s="29">
        <v>27</v>
      </c>
      <c r="I73" s="29">
        <v>27</v>
      </c>
      <c r="J73" s="29">
        <v>25</v>
      </c>
      <c r="K73" s="29">
        <v>25</v>
      </c>
      <c r="L73" s="29">
        <v>25</v>
      </c>
      <c r="M73" s="29">
        <v>25</v>
      </c>
      <c r="N73" s="27">
        <v>23</v>
      </c>
      <c r="O73" s="27">
        <v>23</v>
      </c>
      <c r="P73" s="27">
        <v>23</v>
      </c>
      <c r="Q73" s="27">
        <v>23</v>
      </c>
      <c r="R73" s="27">
        <v>21</v>
      </c>
      <c r="S73" s="27">
        <v>21</v>
      </c>
      <c r="T73" s="27">
        <v>21</v>
      </c>
      <c r="U73" s="27">
        <v>21</v>
      </c>
      <c r="V73" s="28">
        <v>19</v>
      </c>
      <c r="W73" s="28">
        <v>19</v>
      </c>
      <c r="X73" s="28">
        <v>19</v>
      </c>
      <c r="Y73" s="28">
        <v>19</v>
      </c>
      <c r="Z73" s="28">
        <v>17</v>
      </c>
      <c r="AA73" s="28">
        <v>17</v>
      </c>
      <c r="AB73" s="28">
        <v>17</v>
      </c>
      <c r="AC73" s="28">
        <v>17</v>
      </c>
      <c r="AD73" s="30">
        <v>15</v>
      </c>
      <c r="AE73" s="30">
        <v>15</v>
      </c>
      <c r="AF73" s="30">
        <v>15</v>
      </c>
      <c r="AG73" s="30">
        <v>15</v>
      </c>
    </row>
    <row r="74" spans="1:33" ht="13.5" customHeight="1">
      <c r="A74" s="11">
        <v>2</v>
      </c>
      <c r="B74" s="94" t="s">
        <v>581</v>
      </c>
      <c r="C74" s="13" t="s">
        <v>582</v>
      </c>
      <c r="D74" s="19"/>
      <c r="E74" s="19">
        <v>12</v>
      </c>
      <c r="F74" s="29">
        <v>28</v>
      </c>
      <c r="G74" s="29">
        <v>28</v>
      </c>
      <c r="H74" s="29">
        <v>28</v>
      </c>
      <c r="I74" s="29">
        <v>28</v>
      </c>
      <c r="J74" s="29">
        <v>26</v>
      </c>
      <c r="K74" s="29">
        <v>26</v>
      </c>
      <c r="L74" s="29">
        <v>26</v>
      </c>
      <c r="M74" s="29">
        <v>26</v>
      </c>
      <c r="N74" s="27">
        <v>24</v>
      </c>
      <c r="O74" s="27">
        <v>24</v>
      </c>
      <c r="P74" s="27">
        <v>24</v>
      </c>
      <c r="Q74" s="27">
        <v>24</v>
      </c>
      <c r="R74" s="27">
        <v>22</v>
      </c>
      <c r="S74" s="27">
        <v>22</v>
      </c>
      <c r="T74" s="27">
        <v>22</v>
      </c>
      <c r="U74" s="27">
        <v>22</v>
      </c>
      <c r="V74" s="28">
        <v>20</v>
      </c>
      <c r="W74" s="28">
        <v>20</v>
      </c>
      <c r="X74" s="28">
        <v>20</v>
      </c>
      <c r="Y74" s="28">
        <v>20</v>
      </c>
      <c r="Z74" s="28">
        <v>18</v>
      </c>
      <c r="AA74" s="28">
        <v>18</v>
      </c>
      <c r="AB74" s="28">
        <v>18</v>
      </c>
      <c r="AC74" s="28">
        <v>18</v>
      </c>
      <c r="AD74" s="30">
        <v>16</v>
      </c>
      <c r="AE74" s="30">
        <v>16</v>
      </c>
      <c r="AF74" s="30">
        <v>16</v>
      </c>
      <c r="AG74" s="30">
        <v>16</v>
      </c>
    </row>
    <row r="75" spans="1:33" ht="13.5" customHeight="1">
      <c r="A75" s="11">
        <v>2</v>
      </c>
      <c r="B75" s="94" t="s">
        <v>581</v>
      </c>
      <c r="C75" s="13" t="s">
        <v>582</v>
      </c>
      <c r="D75" s="19"/>
      <c r="E75" s="19">
        <v>12</v>
      </c>
      <c r="F75" s="29">
        <v>29</v>
      </c>
      <c r="G75" s="29">
        <v>29</v>
      </c>
      <c r="H75" s="29">
        <v>29</v>
      </c>
      <c r="I75" s="29">
        <v>29</v>
      </c>
      <c r="J75" s="29">
        <v>30</v>
      </c>
      <c r="K75" s="29">
        <v>30</v>
      </c>
      <c r="L75" s="29">
        <v>30</v>
      </c>
      <c r="M75" s="29">
        <v>30</v>
      </c>
      <c r="N75" s="27"/>
      <c r="O75" s="27"/>
      <c r="P75" s="27"/>
      <c r="Q75" s="27"/>
      <c r="R75" s="27"/>
      <c r="S75" s="27"/>
      <c r="T75" s="27"/>
      <c r="U75" s="27"/>
      <c r="V75" s="28"/>
      <c r="W75" s="28"/>
      <c r="X75" s="28"/>
      <c r="Y75" s="28"/>
      <c r="Z75" s="28"/>
      <c r="AA75" s="28"/>
      <c r="AB75" s="28"/>
      <c r="AC75" s="28"/>
      <c r="AD75" s="30"/>
      <c r="AE75" s="30"/>
      <c r="AF75" s="30"/>
      <c r="AG75" s="30"/>
    </row>
    <row r="76" spans="1:33" ht="13.5" customHeight="1">
      <c r="A76" s="11">
        <v>2</v>
      </c>
      <c r="B76" s="94" t="s">
        <v>581</v>
      </c>
      <c r="C76" s="13" t="s">
        <v>582</v>
      </c>
      <c r="D76" s="19"/>
      <c r="E76" s="19">
        <v>12</v>
      </c>
      <c r="F76" s="29"/>
      <c r="G76" s="29"/>
      <c r="H76" s="29"/>
      <c r="I76" s="29"/>
      <c r="J76" s="29"/>
      <c r="K76" s="29"/>
      <c r="L76" s="29"/>
      <c r="M76" s="29"/>
      <c r="N76" s="27"/>
      <c r="O76" s="27"/>
      <c r="P76" s="27"/>
      <c r="Q76" s="27"/>
      <c r="R76" s="27"/>
      <c r="S76" s="27"/>
      <c r="T76" s="27"/>
      <c r="U76" s="27"/>
      <c r="V76" s="28"/>
      <c r="W76" s="28"/>
      <c r="X76" s="28"/>
      <c r="Y76" s="28"/>
      <c r="Z76" s="28"/>
      <c r="AA76" s="28"/>
      <c r="AB76" s="28"/>
      <c r="AC76" s="28"/>
      <c r="AD76" s="30"/>
      <c r="AE76" s="30"/>
      <c r="AF76" s="30"/>
      <c r="AG76" s="30"/>
    </row>
    <row r="77" spans="1:33" ht="14.25" customHeight="1">
      <c r="A77" s="11"/>
      <c r="B77" s="15"/>
      <c r="C77" s="13"/>
      <c r="D77" s="25"/>
      <c r="E77" s="1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14.25" customHeight="1">
      <c r="A78" s="11"/>
      <c r="B78" s="15"/>
      <c r="C78" s="13"/>
      <c r="D78" s="9"/>
      <c r="E78" s="9"/>
    </row>
    <row r="79" spans="1:33" ht="15.75">
      <c r="A79" s="33" t="s">
        <v>420</v>
      </c>
      <c r="B79" s="33"/>
      <c r="C79" s="33"/>
      <c r="D79" s="33" t="s">
        <v>556</v>
      </c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>
      <c r="A80" s="46"/>
      <c r="B80" s="44"/>
      <c r="C80" s="42"/>
      <c r="D80" s="40"/>
      <c r="E80" s="38"/>
      <c r="F80" s="670" t="s">
        <v>421</v>
      </c>
      <c r="G80" s="671"/>
      <c r="H80" s="670" t="s">
        <v>422</v>
      </c>
      <c r="I80" s="671"/>
      <c r="J80" s="670" t="s">
        <v>423</v>
      </c>
      <c r="K80" s="671"/>
      <c r="L80" s="670" t="s">
        <v>424</v>
      </c>
      <c r="M80" s="671"/>
      <c r="N80" s="670" t="s">
        <v>425</v>
      </c>
      <c r="O80" s="671"/>
      <c r="P80" s="670" t="s">
        <v>426</v>
      </c>
      <c r="Q80" s="671"/>
      <c r="R80" s="670" t="s">
        <v>427</v>
      </c>
      <c r="S80" s="671"/>
      <c r="T80" s="670" t="s">
        <v>428</v>
      </c>
      <c r="U80" s="671"/>
      <c r="V80" s="670" t="s">
        <v>429</v>
      </c>
      <c r="W80" s="671"/>
      <c r="X80" s="670" t="s">
        <v>430</v>
      </c>
      <c r="Y80" s="671"/>
      <c r="Z80" s="670" t="s">
        <v>431</v>
      </c>
      <c r="AA80" s="671"/>
      <c r="AB80" s="670" t="s">
        <v>432</v>
      </c>
      <c r="AC80" s="671"/>
      <c r="AD80" s="670" t="s">
        <v>433</v>
      </c>
      <c r="AE80" s="671"/>
      <c r="AF80" s="670" t="s">
        <v>434</v>
      </c>
      <c r="AG80" s="671"/>
    </row>
    <row r="81" spans="1:33" ht="13.5" customHeight="1">
      <c r="A81" s="47"/>
      <c r="B81" s="45"/>
      <c r="C81" s="43"/>
      <c r="D81" s="41"/>
      <c r="E81" s="39"/>
      <c r="F81" s="35" t="s">
        <v>481</v>
      </c>
      <c r="G81" s="36" t="s">
        <v>482</v>
      </c>
      <c r="H81" s="35" t="s">
        <v>483</v>
      </c>
      <c r="I81" s="36" t="s">
        <v>484</v>
      </c>
      <c r="J81" s="35" t="s">
        <v>485</v>
      </c>
      <c r="K81" s="36" t="s">
        <v>486</v>
      </c>
      <c r="L81" s="35" t="s">
        <v>487</v>
      </c>
      <c r="M81" s="36" t="s">
        <v>488</v>
      </c>
      <c r="N81" s="35" t="s">
        <v>489</v>
      </c>
      <c r="O81" s="36" t="s">
        <v>490</v>
      </c>
      <c r="P81" s="35" t="s">
        <v>491</v>
      </c>
      <c r="Q81" s="36" t="s">
        <v>492</v>
      </c>
      <c r="R81" s="35" t="s">
        <v>493</v>
      </c>
      <c r="S81" s="36" t="s">
        <v>494</v>
      </c>
      <c r="T81" s="35" t="s">
        <v>495</v>
      </c>
      <c r="U81" s="36" t="s">
        <v>496</v>
      </c>
      <c r="V81" s="35" t="s">
        <v>497</v>
      </c>
      <c r="W81" s="36" t="s">
        <v>498</v>
      </c>
      <c r="X81" s="35" t="s">
        <v>499</v>
      </c>
      <c r="Y81" s="36" t="s">
        <v>500</v>
      </c>
      <c r="Z81" s="35" t="s">
        <v>501</v>
      </c>
      <c r="AA81" s="36" t="s">
        <v>502</v>
      </c>
      <c r="AB81" s="35" t="s">
        <v>503</v>
      </c>
      <c r="AC81" s="36" t="s">
        <v>504</v>
      </c>
      <c r="AD81" s="35" t="s">
        <v>505</v>
      </c>
      <c r="AE81" s="36" t="s">
        <v>506</v>
      </c>
      <c r="AF81" s="35" t="s">
        <v>507</v>
      </c>
      <c r="AG81" s="36" t="s">
        <v>508</v>
      </c>
    </row>
    <row r="82" spans="1:33" ht="13.5" customHeight="1">
      <c r="A82" s="11">
        <v>1</v>
      </c>
      <c r="B82" s="15">
        <v>20243</v>
      </c>
      <c r="C82" s="13" t="s">
        <v>560</v>
      </c>
      <c r="D82" s="25"/>
      <c r="E82" s="19">
        <v>12</v>
      </c>
      <c r="F82" s="30">
        <v>15</v>
      </c>
      <c r="G82" s="30">
        <v>15</v>
      </c>
      <c r="H82" s="30">
        <v>15</v>
      </c>
      <c r="I82" s="30">
        <v>15</v>
      </c>
      <c r="J82" s="30">
        <v>13</v>
      </c>
      <c r="K82" s="30">
        <v>13</v>
      </c>
      <c r="L82" s="30">
        <v>13</v>
      </c>
      <c r="M82" s="30">
        <v>13</v>
      </c>
      <c r="N82" s="31">
        <v>11</v>
      </c>
      <c r="O82" s="31">
        <v>11</v>
      </c>
      <c r="P82" s="31">
        <v>11</v>
      </c>
      <c r="Q82" s="31">
        <v>11</v>
      </c>
      <c r="R82" s="31">
        <v>9</v>
      </c>
      <c r="S82" s="31">
        <v>9</v>
      </c>
      <c r="T82" s="31">
        <v>9</v>
      </c>
      <c r="U82" s="31">
        <v>9</v>
      </c>
      <c r="V82" s="26">
        <v>7</v>
      </c>
      <c r="W82" s="26">
        <v>7</v>
      </c>
      <c r="X82" s="26">
        <v>7</v>
      </c>
      <c r="Y82" s="26">
        <v>7</v>
      </c>
      <c r="Z82" s="26">
        <v>5</v>
      </c>
      <c r="AA82" s="26">
        <v>5</v>
      </c>
      <c r="AB82" s="26">
        <v>5</v>
      </c>
      <c r="AC82" s="26">
        <v>5</v>
      </c>
      <c r="AD82" s="18">
        <v>3</v>
      </c>
      <c r="AE82" s="18">
        <v>3</v>
      </c>
      <c r="AF82" s="18">
        <v>3</v>
      </c>
      <c r="AG82" s="18">
        <v>3</v>
      </c>
    </row>
    <row r="83" spans="1:33" ht="13.5" customHeight="1">
      <c r="A83" s="11">
        <v>1</v>
      </c>
      <c r="B83" s="15">
        <v>20243</v>
      </c>
      <c r="C83" s="13" t="s">
        <v>560</v>
      </c>
      <c r="D83" s="25"/>
      <c r="E83" s="19">
        <v>12</v>
      </c>
      <c r="F83" s="30">
        <v>16</v>
      </c>
      <c r="G83" s="30">
        <v>16</v>
      </c>
      <c r="H83" s="30">
        <v>16</v>
      </c>
      <c r="I83" s="30">
        <v>16</v>
      </c>
      <c r="J83" s="30">
        <v>14</v>
      </c>
      <c r="K83" s="30">
        <v>14</v>
      </c>
      <c r="L83" s="30">
        <v>14</v>
      </c>
      <c r="M83" s="30">
        <v>14</v>
      </c>
      <c r="N83" s="31">
        <v>12</v>
      </c>
      <c r="O83" s="31">
        <v>12</v>
      </c>
      <c r="P83" s="31">
        <v>12</v>
      </c>
      <c r="Q83" s="31">
        <v>12</v>
      </c>
      <c r="R83" s="31">
        <v>10</v>
      </c>
      <c r="S83" s="31">
        <v>10</v>
      </c>
      <c r="T83" s="31">
        <v>10</v>
      </c>
      <c r="U83" s="31">
        <v>10</v>
      </c>
      <c r="V83" s="26">
        <v>8</v>
      </c>
      <c r="W83" s="26">
        <v>8</v>
      </c>
      <c r="X83" s="26">
        <v>8</v>
      </c>
      <c r="Y83" s="26">
        <v>8</v>
      </c>
      <c r="Z83" s="26">
        <v>6</v>
      </c>
      <c r="AA83" s="26">
        <v>6</v>
      </c>
      <c r="AB83" s="26">
        <v>6</v>
      </c>
      <c r="AC83" s="26">
        <v>6</v>
      </c>
      <c r="AD83" s="18">
        <v>4</v>
      </c>
      <c r="AE83" s="18">
        <v>4</v>
      </c>
      <c r="AF83" s="18">
        <v>4</v>
      </c>
      <c r="AG83" s="18">
        <v>4</v>
      </c>
    </row>
    <row r="84" spans="1:33" ht="13.5" customHeight="1">
      <c r="A84" s="11">
        <v>1</v>
      </c>
      <c r="B84" s="15">
        <v>20243</v>
      </c>
      <c r="C84" s="13" t="s">
        <v>560</v>
      </c>
      <c r="D84" s="25"/>
      <c r="E84" s="19">
        <v>12</v>
      </c>
      <c r="F84" s="30"/>
      <c r="G84" s="30"/>
      <c r="H84" s="30"/>
      <c r="I84" s="30"/>
      <c r="J84" s="30"/>
      <c r="K84" s="30"/>
      <c r="L84" s="30"/>
      <c r="M84" s="30"/>
      <c r="N84" s="31"/>
      <c r="O84" s="31"/>
      <c r="P84" s="31"/>
      <c r="Q84" s="31"/>
      <c r="R84" s="31"/>
      <c r="S84" s="31"/>
      <c r="T84" s="31"/>
      <c r="U84" s="31"/>
      <c r="V84" s="26"/>
      <c r="W84" s="26"/>
      <c r="X84" s="26"/>
      <c r="Y84" s="26"/>
      <c r="Z84" s="26"/>
      <c r="AA84" s="26"/>
      <c r="AB84" s="26"/>
      <c r="AC84" s="26"/>
      <c r="AD84" s="18"/>
      <c r="AE84" s="18"/>
      <c r="AF84" s="18"/>
      <c r="AG84" s="18"/>
    </row>
    <row r="85" spans="1:33" ht="13.5" customHeight="1">
      <c r="A85" s="11">
        <v>1</v>
      </c>
      <c r="B85" s="15">
        <v>20243</v>
      </c>
      <c r="C85" s="13" t="s">
        <v>560</v>
      </c>
      <c r="D85" s="25"/>
      <c r="E85" s="19">
        <v>12</v>
      </c>
      <c r="F85" s="30"/>
      <c r="G85" s="30"/>
      <c r="H85" s="30"/>
      <c r="I85" s="30"/>
      <c r="J85" s="30"/>
      <c r="K85" s="30"/>
      <c r="L85" s="30"/>
      <c r="M85" s="30"/>
      <c r="N85" s="31"/>
      <c r="O85" s="31"/>
      <c r="P85" s="31"/>
      <c r="Q85" s="31"/>
      <c r="R85" s="31"/>
      <c r="S85" s="31"/>
      <c r="T85" s="31"/>
      <c r="U85" s="31"/>
      <c r="V85" s="26"/>
      <c r="W85" s="26"/>
      <c r="X85" s="26"/>
      <c r="Y85" s="26"/>
      <c r="Z85" s="26"/>
      <c r="AA85" s="26"/>
      <c r="AB85" s="26"/>
      <c r="AC85" s="26"/>
      <c r="AD85" s="18"/>
      <c r="AE85" s="18"/>
      <c r="AF85" s="18"/>
      <c r="AG85" s="18"/>
    </row>
    <row r="86" spans="1:33" ht="13.5" customHeight="1">
      <c r="A86" s="11"/>
      <c r="B86" s="15"/>
      <c r="C86" s="13"/>
      <c r="D86" s="25"/>
      <c r="E86" s="19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ht="13.5" customHeight="1">
      <c r="A87" s="11">
        <v>1</v>
      </c>
      <c r="B87" s="15" t="s">
        <v>516</v>
      </c>
      <c r="C87" s="13" t="s">
        <v>564</v>
      </c>
      <c r="D87" s="25"/>
      <c r="E87" s="19">
        <v>12</v>
      </c>
      <c r="F87" s="28">
        <v>17</v>
      </c>
      <c r="G87" s="28">
        <v>17</v>
      </c>
      <c r="H87" s="28">
        <v>17</v>
      </c>
      <c r="I87" s="28">
        <v>17</v>
      </c>
      <c r="J87" s="30">
        <v>15</v>
      </c>
      <c r="K87" s="30">
        <v>15</v>
      </c>
      <c r="L87" s="30">
        <v>15</v>
      </c>
      <c r="M87" s="30">
        <v>15</v>
      </c>
      <c r="N87" s="30">
        <v>13</v>
      </c>
      <c r="O87" s="30">
        <v>13</v>
      </c>
      <c r="P87" s="30">
        <v>13</v>
      </c>
      <c r="Q87" s="30">
        <v>13</v>
      </c>
      <c r="R87" s="31">
        <v>11</v>
      </c>
      <c r="S87" s="31">
        <v>11</v>
      </c>
      <c r="T87" s="31">
        <v>11</v>
      </c>
      <c r="U87" s="31">
        <v>11</v>
      </c>
      <c r="V87" s="31">
        <v>9</v>
      </c>
      <c r="W87" s="31">
        <v>9</v>
      </c>
      <c r="X87" s="31">
        <v>9</v>
      </c>
      <c r="Y87" s="31">
        <v>9</v>
      </c>
      <c r="Z87" s="26">
        <v>7</v>
      </c>
      <c r="AA87" s="26">
        <v>7</v>
      </c>
      <c r="AB87" s="26">
        <v>7</v>
      </c>
      <c r="AC87" s="26">
        <v>7</v>
      </c>
      <c r="AD87" s="26">
        <v>5</v>
      </c>
      <c r="AE87" s="26">
        <v>5</v>
      </c>
      <c r="AF87" s="26">
        <v>5</v>
      </c>
      <c r="AG87" s="26">
        <v>5</v>
      </c>
    </row>
    <row r="88" spans="1:33" ht="13.5" customHeight="1">
      <c r="A88" s="11">
        <v>1</v>
      </c>
      <c r="B88" s="15" t="s">
        <v>516</v>
      </c>
      <c r="C88" s="13" t="s">
        <v>564</v>
      </c>
      <c r="D88" s="25"/>
      <c r="E88" s="19">
        <v>12</v>
      </c>
      <c r="F88" s="28">
        <v>18</v>
      </c>
      <c r="G88" s="28">
        <v>18</v>
      </c>
      <c r="H88" s="28">
        <v>18</v>
      </c>
      <c r="I88" s="28">
        <v>18</v>
      </c>
      <c r="J88" s="30">
        <v>16</v>
      </c>
      <c r="K88" s="30">
        <v>16</v>
      </c>
      <c r="L88" s="30">
        <v>16</v>
      </c>
      <c r="M88" s="30">
        <v>16</v>
      </c>
      <c r="N88" s="30">
        <v>14</v>
      </c>
      <c r="O88" s="30">
        <v>14</v>
      </c>
      <c r="P88" s="30">
        <v>14</v>
      </c>
      <c r="Q88" s="30">
        <v>14</v>
      </c>
      <c r="R88" s="31">
        <v>12</v>
      </c>
      <c r="S88" s="31">
        <v>12</v>
      </c>
      <c r="T88" s="31">
        <v>12</v>
      </c>
      <c r="U88" s="31">
        <v>12</v>
      </c>
      <c r="V88" s="31">
        <v>10</v>
      </c>
      <c r="W88" s="31">
        <v>10</v>
      </c>
      <c r="X88" s="31">
        <v>10</v>
      </c>
      <c r="Y88" s="31">
        <v>10</v>
      </c>
      <c r="Z88" s="26">
        <v>8</v>
      </c>
      <c r="AA88" s="26">
        <v>8</v>
      </c>
      <c r="AB88" s="26">
        <v>8</v>
      </c>
      <c r="AC88" s="26">
        <v>8</v>
      </c>
      <c r="AD88" s="26">
        <v>6</v>
      </c>
      <c r="AE88" s="26">
        <v>6</v>
      </c>
      <c r="AF88" s="26">
        <v>6</v>
      </c>
      <c r="AG88" s="26">
        <v>6</v>
      </c>
    </row>
    <row r="89" spans="1:33" ht="13.5" customHeight="1">
      <c r="A89" s="11">
        <v>1</v>
      </c>
      <c r="B89" s="15" t="s">
        <v>516</v>
      </c>
      <c r="C89" s="13" t="s">
        <v>564</v>
      </c>
      <c r="D89" s="25"/>
      <c r="E89" s="19">
        <v>12</v>
      </c>
      <c r="F89" s="28"/>
      <c r="G89" s="28"/>
      <c r="H89" s="28"/>
      <c r="I89" s="28"/>
      <c r="J89" s="30"/>
      <c r="K89" s="30"/>
      <c r="L89" s="30"/>
      <c r="M89" s="30"/>
      <c r="N89" s="30"/>
      <c r="O89" s="30"/>
      <c r="P89" s="30"/>
      <c r="Q89" s="30"/>
      <c r="R89" s="31"/>
      <c r="S89" s="31"/>
      <c r="T89" s="31"/>
      <c r="U89" s="31"/>
      <c r="V89" s="31"/>
      <c r="W89" s="31"/>
      <c r="X89" s="31"/>
      <c r="Y89" s="31"/>
      <c r="Z89" s="26"/>
      <c r="AA89" s="26"/>
      <c r="AB89" s="26"/>
      <c r="AC89" s="26"/>
      <c r="AD89" s="26"/>
      <c r="AE89" s="26"/>
      <c r="AF89" s="26"/>
      <c r="AG89" s="26"/>
    </row>
    <row r="90" spans="1:33" ht="13.5" customHeight="1">
      <c r="A90" s="11">
        <v>1</v>
      </c>
      <c r="B90" s="15" t="s">
        <v>516</v>
      </c>
      <c r="C90" s="13" t="s">
        <v>564</v>
      </c>
      <c r="D90" s="25"/>
      <c r="E90" s="19">
        <v>12</v>
      </c>
      <c r="F90" s="28"/>
      <c r="G90" s="28"/>
      <c r="H90" s="28"/>
      <c r="I90" s="28"/>
      <c r="J90" s="30"/>
      <c r="K90" s="30"/>
      <c r="L90" s="30"/>
      <c r="M90" s="30"/>
      <c r="N90" s="30"/>
      <c r="O90" s="30"/>
      <c r="P90" s="30"/>
      <c r="Q90" s="30"/>
      <c r="R90" s="31"/>
      <c r="S90" s="31"/>
      <c r="T90" s="31"/>
      <c r="U90" s="31"/>
      <c r="V90" s="31"/>
      <c r="W90" s="31"/>
      <c r="X90" s="31"/>
      <c r="Y90" s="31"/>
      <c r="Z90" s="26"/>
      <c r="AA90" s="26"/>
      <c r="AB90" s="26"/>
      <c r="AC90" s="26"/>
      <c r="AD90" s="26"/>
      <c r="AE90" s="26"/>
      <c r="AF90" s="26"/>
      <c r="AG90" s="26"/>
    </row>
    <row r="91" spans="1:33" ht="13.5" customHeight="1">
      <c r="A91" s="11"/>
      <c r="B91" s="15"/>
      <c r="C91" s="13"/>
      <c r="D91" s="25"/>
      <c r="E91" s="19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13.5" customHeight="1">
      <c r="A92" s="11">
        <v>1</v>
      </c>
      <c r="B92" s="15" t="s">
        <v>535</v>
      </c>
      <c r="C92" s="13" t="s">
        <v>238</v>
      </c>
      <c r="D92" s="25"/>
      <c r="E92" s="19">
        <v>12</v>
      </c>
      <c r="F92" s="28">
        <v>19</v>
      </c>
      <c r="G92" s="28">
        <v>19</v>
      </c>
      <c r="H92" s="28">
        <v>19</v>
      </c>
      <c r="I92" s="28">
        <v>19</v>
      </c>
      <c r="J92" s="28">
        <v>17</v>
      </c>
      <c r="K92" s="28">
        <v>17</v>
      </c>
      <c r="L92" s="28">
        <v>17</v>
      </c>
      <c r="M92" s="28">
        <v>17</v>
      </c>
      <c r="N92" s="30">
        <v>15</v>
      </c>
      <c r="O92" s="30">
        <v>15</v>
      </c>
      <c r="P92" s="30">
        <v>15</v>
      </c>
      <c r="Q92" s="30">
        <v>15</v>
      </c>
      <c r="R92" s="30">
        <v>13</v>
      </c>
      <c r="S92" s="30">
        <v>13</v>
      </c>
      <c r="T92" s="30">
        <v>13</v>
      </c>
      <c r="U92" s="30">
        <v>13</v>
      </c>
      <c r="V92" s="31">
        <v>11</v>
      </c>
      <c r="W92" s="31">
        <v>11</v>
      </c>
      <c r="X92" s="31">
        <v>11</v>
      </c>
      <c r="Y92" s="31">
        <v>11</v>
      </c>
      <c r="Z92" s="31">
        <v>9</v>
      </c>
      <c r="AA92" s="31">
        <v>9</v>
      </c>
      <c r="AB92" s="31">
        <v>9</v>
      </c>
      <c r="AC92" s="31">
        <v>9</v>
      </c>
      <c r="AD92" s="26">
        <v>7</v>
      </c>
      <c r="AE92" s="26">
        <v>7</v>
      </c>
      <c r="AF92" s="26">
        <v>7</v>
      </c>
      <c r="AG92" s="26">
        <v>7</v>
      </c>
    </row>
    <row r="93" spans="1:33" ht="13.5" customHeight="1">
      <c r="A93" s="11">
        <v>1</v>
      </c>
      <c r="B93" s="15" t="s">
        <v>535</v>
      </c>
      <c r="C93" s="13" t="s">
        <v>238</v>
      </c>
      <c r="D93" s="25"/>
      <c r="E93" s="19">
        <v>12</v>
      </c>
      <c r="F93" s="28">
        <v>20</v>
      </c>
      <c r="G93" s="28">
        <v>20</v>
      </c>
      <c r="H93" s="28">
        <v>20</v>
      </c>
      <c r="I93" s="28">
        <v>20</v>
      </c>
      <c r="J93" s="28">
        <v>18</v>
      </c>
      <c r="K93" s="28">
        <v>18</v>
      </c>
      <c r="L93" s="28">
        <v>18</v>
      </c>
      <c r="M93" s="28">
        <v>18</v>
      </c>
      <c r="N93" s="30">
        <v>16</v>
      </c>
      <c r="O93" s="30">
        <v>16</v>
      </c>
      <c r="P93" s="30">
        <v>16</v>
      </c>
      <c r="Q93" s="30">
        <v>16</v>
      </c>
      <c r="R93" s="30">
        <v>14</v>
      </c>
      <c r="S93" s="30">
        <v>14</v>
      </c>
      <c r="T93" s="30">
        <v>14</v>
      </c>
      <c r="U93" s="30">
        <v>14</v>
      </c>
      <c r="V93" s="31">
        <v>12</v>
      </c>
      <c r="W93" s="31">
        <v>12</v>
      </c>
      <c r="X93" s="31">
        <v>12</v>
      </c>
      <c r="Y93" s="31">
        <v>12</v>
      </c>
      <c r="Z93" s="31">
        <v>10</v>
      </c>
      <c r="AA93" s="31">
        <v>10</v>
      </c>
      <c r="AB93" s="31">
        <v>10</v>
      </c>
      <c r="AC93" s="31">
        <v>10</v>
      </c>
      <c r="AD93" s="26">
        <v>8</v>
      </c>
      <c r="AE93" s="26">
        <v>8</v>
      </c>
      <c r="AF93" s="26">
        <v>8</v>
      </c>
      <c r="AG93" s="26">
        <v>8</v>
      </c>
    </row>
    <row r="94" spans="1:33" ht="13.5" customHeight="1">
      <c r="A94" s="11">
        <v>1</v>
      </c>
      <c r="B94" s="15" t="s">
        <v>535</v>
      </c>
      <c r="C94" s="13" t="s">
        <v>238</v>
      </c>
      <c r="D94" s="25"/>
      <c r="E94" s="19">
        <v>12</v>
      </c>
      <c r="F94" s="28"/>
      <c r="G94" s="28"/>
      <c r="H94" s="28"/>
      <c r="I94" s="28"/>
      <c r="J94" s="28"/>
      <c r="K94" s="28"/>
      <c r="L94" s="28"/>
      <c r="M94" s="28"/>
      <c r="N94" s="30"/>
      <c r="O94" s="30"/>
      <c r="P94" s="30"/>
      <c r="Q94" s="30"/>
      <c r="R94" s="30"/>
      <c r="S94" s="30"/>
      <c r="T94" s="30"/>
      <c r="U94" s="30"/>
      <c r="V94" s="31"/>
      <c r="W94" s="31"/>
      <c r="X94" s="31"/>
      <c r="Y94" s="31"/>
      <c r="Z94" s="31"/>
      <c r="AA94" s="31"/>
      <c r="AB94" s="31"/>
      <c r="AC94" s="31"/>
      <c r="AD94" s="26"/>
      <c r="AE94" s="26"/>
      <c r="AF94" s="26"/>
      <c r="AG94" s="26"/>
    </row>
    <row r="95" spans="1:33" ht="13.5" customHeight="1">
      <c r="A95" s="11">
        <v>1</v>
      </c>
      <c r="B95" s="15" t="s">
        <v>535</v>
      </c>
      <c r="C95" s="13" t="s">
        <v>238</v>
      </c>
      <c r="D95" s="25"/>
      <c r="E95" s="19">
        <v>12</v>
      </c>
      <c r="F95" s="28"/>
      <c r="G95" s="28"/>
      <c r="H95" s="28"/>
      <c r="I95" s="28"/>
      <c r="J95" s="28"/>
      <c r="K95" s="28"/>
      <c r="L95" s="28"/>
      <c r="M95" s="28"/>
      <c r="N95" s="30"/>
      <c r="O95" s="30"/>
      <c r="P95" s="30"/>
      <c r="Q95" s="30"/>
      <c r="R95" s="30"/>
      <c r="S95" s="30"/>
      <c r="T95" s="30"/>
      <c r="U95" s="30"/>
      <c r="V95" s="31"/>
      <c r="W95" s="31"/>
      <c r="X95" s="31"/>
      <c r="Y95" s="31"/>
      <c r="Z95" s="31"/>
      <c r="AA95" s="31"/>
      <c r="AB95" s="31"/>
      <c r="AC95" s="31"/>
      <c r="AD95" s="26"/>
      <c r="AE95" s="26"/>
      <c r="AF95" s="26"/>
      <c r="AG95" s="26"/>
    </row>
    <row r="96" spans="1:33" ht="13.5" customHeight="1">
      <c r="A96" s="11"/>
      <c r="B96" s="15"/>
      <c r="C96" s="13"/>
      <c r="D96" s="25"/>
      <c r="E96" s="1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13.5" customHeight="1">
      <c r="A97" s="11">
        <v>1</v>
      </c>
      <c r="B97" s="15">
        <v>20232</v>
      </c>
      <c r="C97" s="13" t="s">
        <v>572</v>
      </c>
      <c r="D97" s="25"/>
      <c r="E97" s="19">
        <v>12</v>
      </c>
      <c r="F97" s="27">
        <v>21</v>
      </c>
      <c r="G97" s="27">
        <v>21</v>
      </c>
      <c r="H97" s="27">
        <v>21</v>
      </c>
      <c r="I97" s="27">
        <v>21</v>
      </c>
      <c r="J97" s="28">
        <v>19</v>
      </c>
      <c r="K97" s="28">
        <v>19</v>
      </c>
      <c r="L97" s="28">
        <v>19</v>
      </c>
      <c r="M97" s="28">
        <v>19</v>
      </c>
      <c r="N97" s="28">
        <v>17</v>
      </c>
      <c r="O97" s="28">
        <v>17</v>
      </c>
      <c r="P97" s="28">
        <v>17</v>
      </c>
      <c r="Q97" s="28">
        <v>17</v>
      </c>
      <c r="R97" s="30">
        <v>15</v>
      </c>
      <c r="S97" s="30">
        <v>15</v>
      </c>
      <c r="T97" s="30">
        <v>15</v>
      </c>
      <c r="U97" s="30">
        <v>15</v>
      </c>
      <c r="V97" s="30">
        <v>13</v>
      </c>
      <c r="W97" s="30">
        <v>13</v>
      </c>
      <c r="X97" s="30">
        <v>13</v>
      </c>
      <c r="Y97" s="30">
        <v>13</v>
      </c>
      <c r="Z97" s="31">
        <v>11</v>
      </c>
      <c r="AA97" s="31">
        <v>11</v>
      </c>
      <c r="AB97" s="31">
        <v>11</v>
      </c>
      <c r="AC97" s="31">
        <v>11</v>
      </c>
      <c r="AD97" s="31">
        <v>9</v>
      </c>
      <c r="AE97" s="31">
        <v>9</v>
      </c>
      <c r="AF97" s="31">
        <v>9</v>
      </c>
      <c r="AG97" s="31">
        <v>9</v>
      </c>
    </row>
    <row r="98" spans="1:33" ht="13.5" customHeight="1">
      <c r="A98" s="11">
        <v>1</v>
      </c>
      <c r="B98" s="15">
        <v>20232</v>
      </c>
      <c r="C98" s="13" t="s">
        <v>572</v>
      </c>
      <c r="D98" s="25"/>
      <c r="E98" s="19">
        <v>12</v>
      </c>
      <c r="F98" s="27">
        <v>22</v>
      </c>
      <c r="G98" s="27">
        <v>22</v>
      </c>
      <c r="H98" s="27">
        <v>22</v>
      </c>
      <c r="I98" s="27">
        <v>22</v>
      </c>
      <c r="J98" s="28">
        <v>20</v>
      </c>
      <c r="K98" s="28">
        <v>20</v>
      </c>
      <c r="L98" s="28">
        <v>20</v>
      </c>
      <c r="M98" s="28">
        <v>20</v>
      </c>
      <c r="N98" s="28">
        <v>18</v>
      </c>
      <c r="O98" s="28">
        <v>18</v>
      </c>
      <c r="P98" s="28">
        <v>18</v>
      </c>
      <c r="Q98" s="28">
        <v>18</v>
      </c>
      <c r="R98" s="30">
        <v>16</v>
      </c>
      <c r="S98" s="30">
        <v>16</v>
      </c>
      <c r="T98" s="30">
        <v>16</v>
      </c>
      <c r="U98" s="30">
        <v>16</v>
      </c>
      <c r="V98" s="30">
        <v>14</v>
      </c>
      <c r="W98" s="30">
        <v>14</v>
      </c>
      <c r="X98" s="30">
        <v>14</v>
      </c>
      <c r="Y98" s="30">
        <v>14</v>
      </c>
      <c r="Z98" s="31">
        <v>12</v>
      </c>
      <c r="AA98" s="31">
        <v>12</v>
      </c>
      <c r="AB98" s="31">
        <v>12</v>
      </c>
      <c r="AC98" s="31">
        <v>12</v>
      </c>
      <c r="AD98" s="31">
        <v>10</v>
      </c>
      <c r="AE98" s="31">
        <v>10</v>
      </c>
      <c r="AF98" s="31">
        <v>10</v>
      </c>
      <c r="AG98" s="31">
        <v>10</v>
      </c>
    </row>
    <row r="99" spans="1:33" ht="13.5" customHeight="1">
      <c r="A99" s="11">
        <v>1</v>
      </c>
      <c r="B99" s="15">
        <v>20232</v>
      </c>
      <c r="C99" s="13" t="s">
        <v>572</v>
      </c>
      <c r="D99" s="25"/>
      <c r="E99" s="19">
        <v>12</v>
      </c>
      <c r="F99" s="27"/>
      <c r="G99" s="27"/>
      <c r="H99" s="27"/>
      <c r="I99" s="27"/>
      <c r="J99" s="28"/>
      <c r="K99" s="28"/>
      <c r="L99" s="28"/>
      <c r="M99" s="28"/>
      <c r="N99" s="28"/>
      <c r="O99" s="28"/>
      <c r="P99" s="28"/>
      <c r="Q99" s="28"/>
      <c r="R99" s="30"/>
      <c r="S99" s="30"/>
      <c r="T99" s="30"/>
      <c r="U99" s="30"/>
      <c r="V99" s="30"/>
      <c r="W99" s="30"/>
      <c r="X99" s="30"/>
      <c r="Y99" s="30"/>
      <c r="Z99" s="31"/>
      <c r="AA99" s="31"/>
      <c r="AB99" s="31"/>
      <c r="AC99" s="31"/>
      <c r="AD99" s="31"/>
      <c r="AE99" s="31"/>
      <c r="AF99" s="31"/>
      <c r="AG99" s="31"/>
    </row>
    <row r="100" spans="1:33" ht="13.5" customHeight="1">
      <c r="A100" s="11">
        <v>1</v>
      </c>
      <c r="B100" s="15">
        <v>20232</v>
      </c>
      <c r="C100" s="13" t="s">
        <v>572</v>
      </c>
      <c r="D100" s="25"/>
      <c r="E100" s="19">
        <v>12</v>
      </c>
      <c r="F100" s="27"/>
      <c r="G100" s="27"/>
      <c r="H100" s="27"/>
      <c r="I100" s="27"/>
      <c r="J100" s="28"/>
      <c r="K100" s="28"/>
      <c r="L100" s="28"/>
      <c r="M100" s="28"/>
      <c r="N100" s="28"/>
      <c r="O100" s="28"/>
      <c r="P100" s="28"/>
      <c r="Q100" s="28"/>
      <c r="R100" s="30"/>
      <c r="S100" s="30"/>
      <c r="T100" s="30"/>
      <c r="U100" s="30"/>
      <c r="V100" s="30"/>
      <c r="W100" s="30"/>
      <c r="X100" s="30"/>
      <c r="Y100" s="30"/>
      <c r="Z100" s="31"/>
      <c r="AA100" s="31"/>
      <c r="AB100" s="31"/>
      <c r="AC100" s="31"/>
      <c r="AD100" s="31"/>
      <c r="AE100" s="31"/>
      <c r="AF100" s="31"/>
      <c r="AG100" s="31"/>
    </row>
    <row r="101" spans="1:33" ht="13.5" customHeight="1">
      <c r="A101" s="11"/>
      <c r="B101" s="15"/>
      <c r="C101" s="13"/>
      <c r="D101" s="25"/>
      <c r="E101" s="19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13.5" customHeight="1">
      <c r="A102" s="11">
        <v>1</v>
      </c>
      <c r="B102" s="15" t="s">
        <v>543</v>
      </c>
      <c r="C102" s="13" t="s">
        <v>573</v>
      </c>
      <c r="D102" s="25"/>
      <c r="E102" s="19">
        <v>12</v>
      </c>
      <c r="F102" s="27">
        <v>23</v>
      </c>
      <c r="G102" s="27">
        <v>23</v>
      </c>
      <c r="H102" s="27">
        <v>23</v>
      </c>
      <c r="I102" s="27">
        <v>23</v>
      </c>
      <c r="J102" s="27">
        <v>21</v>
      </c>
      <c r="K102" s="27">
        <v>21</v>
      </c>
      <c r="L102" s="27">
        <v>21</v>
      </c>
      <c r="M102" s="27">
        <v>21</v>
      </c>
      <c r="N102" s="28">
        <v>19</v>
      </c>
      <c r="O102" s="28">
        <v>19</v>
      </c>
      <c r="P102" s="28">
        <v>19</v>
      </c>
      <c r="Q102" s="28">
        <v>19</v>
      </c>
      <c r="R102" s="28">
        <v>17</v>
      </c>
      <c r="S102" s="28">
        <v>17</v>
      </c>
      <c r="T102" s="28">
        <v>17</v>
      </c>
      <c r="U102" s="28">
        <v>17</v>
      </c>
      <c r="V102" s="30">
        <v>15</v>
      </c>
      <c r="W102" s="30">
        <v>15</v>
      </c>
      <c r="X102" s="30">
        <v>15</v>
      </c>
      <c r="Y102" s="30">
        <v>15</v>
      </c>
      <c r="Z102" s="30">
        <v>13</v>
      </c>
      <c r="AA102" s="30">
        <v>13</v>
      </c>
      <c r="AB102" s="30">
        <v>13</v>
      </c>
      <c r="AC102" s="30">
        <v>13</v>
      </c>
      <c r="AD102" s="31">
        <v>11</v>
      </c>
      <c r="AE102" s="31">
        <v>11</v>
      </c>
      <c r="AF102" s="31">
        <v>11</v>
      </c>
      <c r="AG102" s="31">
        <v>11</v>
      </c>
    </row>
    <row r="103" spans="1:33" ht="13.5" customHeight="1">
      <c r="A103" s="11">
        <v>1</v>
      </c>
      <c r="B103" s="15" t="s">
        <v>543</v>
      </c>
      <c r="C103" s="13" t="s">
        <v>573</v>
      </c>
      <c r="D103" s="25"/>
      <c r="E103" s="19">
        <v>12</v>
      </c>
      <c r="F103" s="27">
        <v>24</v>
      </c>
      <c r="G103" s="27">
        <v>24</v>
      </c>
      <c r="H103" s="27">
        <v>24</v>
      </c>
      <c r="I103" s="27">
        <v>24</v>
      </c>
      <c r="J103" s="27">
        <v>22</v>
      </c>
      <c r="K103" s="27">
        <v>22</v>
      </c>
      <c r="L103" s="27">
        <v>22</v>
      </c>
      <c r="M103" s="27">
        <v>22</v>
      </c>
      <c r="N103" s="28">
        <v>20</v>
      </c>
      <c r="O103" s="28">
        <v>20</v>
      </c>
      <c r="P103" s="28">
        <v>20</v>
      </c>
      <c r="Q103" s="28">
        <v>20</v>
      </c>
      <c r="R103" s="28">
        <v>18</v>
      </c>
      <c r="S103" s="28">
        <v>18</v>
      </c>
      <c r="T103" s="28">
        <v>18</v>
      </c>
      <c r="U103" s="28">
        <v>18</v>
      </c>
      <c r="V103" s="30">
        <v>16</v>
      </c>
      <c r="W103" s="30">
        <v>16</v>
      </c>
      <c r="X103" s="30">
        <v>16</v>
      </c>
      <c r="Y103" s="30">
        <v>16</v>
      </c>
      <c r="Z103" s="30">
        <v>14</v>
      </c>
      <c r="AA103" s="30">
        <v>14</v>
      </c>
      <c r="AB103" s="30">
        <v>14</v>
      </c>
      <c r="AC103" s="30">
        <v>14</v>
      </c>
      <c r="AD103" s="31">
        <v>12</v>
      </c>
      <c r="AE103" s="31">
        <v>12</v>
      </c>
      <c r="AF103" s="31">
        <v>12</v>
      </c>
      <c r="AG103" s="31">
        <v>12</v>
      </c>
    </row>
    <row r="104" spans="1:33" ht="13.5" customHeight="1">
      <c r="A104" s="11">
        <v>1</v>
      </c>
      <c r="B104" s="15" t="s">
        <v>543</v>
      </c>
      <c r="C104" s="13" t="s">
        <v>573</v>
      </c>
      <c r="D104" s="25"/>
      <c r="E104" s="19">
        <v>12</v>
      </c>
      <c r="F104" s="27"/>
      <c r="G104" s="27"/>
      <c r="H104" s="27"/>
      <c r="I104" s="27"/>
      <c r="J104" s="27"/>
      <c r="K104" s="27"/>
      <c r="L104" s="27"/>
      <c r="M104" s="27"/>
      <c r="N104" s="28"/>
      <c r="O104" s="28"/>
      <c r="P104" s="28"/>
      <c r="Q104" s="28"/>
      <c r="R104" s="28"/>
      <c r="S104" s="28"/>
      <c r="T104" s="28"/>
      <c r="U104" s="28"/>
      <c r="V104" s="30"/>
      <c r="W104" s="30"/>
      <c r="X104" s="30"/>
      <c r="Y104" s="30"/>
      <c r="Z104" s="30"/>
      <c r="AA104" s="30"/>
      <c r="AB104" s="30"/>
      <c r="AC104" s="30"/>
      <c r="AD104" s="31"/>
      <c r="AE104" s="31"/>
      <c r="AF104" s="31"/>
      <c r="AG104" s="31"/>
    </row>
    <row r="105" spans="1:33" ht="13.5" customHeight="1">
      <c r="A105" s="11">
        <v>1</v>
      </c>
      <c r="B105" s="15" t="s">
        <v>543</v>
      </c>
      <c r="C105" s="13" t="s">
        <v>573</v>
      </c>
      <c r="D105" s="25"/>
      <c r="E105" s="19">
        <v>12</v>
      </c>
      <c r="F105" s="27"/>
      <c r="G105" s="27"/>
      <c r="H105" s="27"/>
      <c r="I105" s="27"/>
      <c r="J105" s="27"/>
      <c r="K105" s="27"/>
      <c r="L105" s="27"/>
      <c r="M105" s="27"/>
      <c r="N105" s="28"/>
      <c r="O105" s="28"/>
      <c r="P105" s="28"/>
      <c r="Q105" s="28"/>
      <c r="R105" s="28"/>
      <c r="S105" s="28"/>
      <c r="T105" s="28"/>
      <c r="U105" s="28"/>
      <c r="V105" s="30"/>
      <c r="W105" s="30"/>
      <c r="X105" s="30"/>
      <c r="Y105" s="30"/>
      <c r="Z105" s="30"/>
      <c r="AA105" s="30"/>
      <c r="AB105" s="30"/>
      <c r="AC105" s="30"/>
      <c r="AD105" s="31"/>
      <c r="AE105" s="31"/>
      <c r="AF105" s="31"/>
      <c r="AG105" s="31"/>
    </row>
    <row r="106" spans="1:33" ht="13.5" customHeight="1">
      <c r="A106" s="11"/>
      <c r="B106" s="15"/>
      <c r="C106" s="13"/>
      <c r="D106" s="25"/>
      <c r="E106" s="1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13.5" customHeight="1">
      <c r="A107" s="11">
        <v>1</v>
      </c>
      <c r="B107" s="15" t="s">
        <v>518</v>
      </c>
      <c r="C107" s="13" t="s">
        <v>65</v>
      </c>
      <c r="D107" s="25"/>
      <c r="E107" s="19">
        <v>12</v>
      </c>
      <c r="F107" s="29">
        <v>25</v>
      </c>
      <c r="G107" s="29">
        <v>25</v>
      </c>
      <c r="H107" s="29">
        <v>25</v>
      </c>
      <c r="I107" s="29">
        <v>25</v>
      </c>
      <c r="J107" s="27">
        <v>23</v>
      </c>
      <c r="K107" s="27">
        <v>23</v>
      </c>
      <c r="L107" s="27">
        <v>23</v>
      </c>
      <c r="M107" s="27">
        <v>23</v>
      </c>
      <c r="N107" s="27">
        <v>21</v>
      </c>
      <c r="O107" s="27">
        <v>21</v>
      </c>
      <c r="P107" s="27">
        <v>21</v>
      </c>
      <c r="Q107" s="27">
        <v>21</v>
      </c>
      <c r="R107" s="28">
        <v>19</v>
      </c>
      <c r="S107" s="28">
        <v>19</v>
      </c>
      <c r="T107" s="28">
        <v>19</v>
      </c>
      <c r="U107" s="28">
        <v>19</v>
      </c>
      <c r="V107" s="28">
        <v>17</v>
      </c>
      <c r="W107" s="28">
        <v>17</v>
      </c>
      <c r="X107" s="28">
        <v>17</v>
      </c>
      <c r="Y107" s="28">
        <v>17</v>
      </c>
      <c r="Z107" s="30">
        <v>15</v>
      </c>
      <c r="AA107" s="30">
        <v>15</v>
      </c>
      <c r="AB107" s="30">
        <v>15</v>
      </c>
      <c r="AC107" s="30">
        <v>15</v>
      </c>
      <c r="AD107" s="30">
        <v>13</v>
      </c>
      <c r="AE107" s="30">
        <v>13</v>
      </c>
      <c r="AF107" s="30">
        <v>13</v>
      </c>
      <c r="AG107" s="30">
        <v>13</v>
      </c>
    </row>
    <row r="108" spans="1:33" ht="13.5" customHeight="1">
      <c r="A108" s="11">
        <v>1</v>
      </c>
      <c r="B108" s="15" t="s">
        <v>518</v>
      </c>
      <c r="C108" s="13" t="s">
        <v>65</v>
      </c>
      <c r="D108" s="25"/>
      <c r="E108" s="19">
        <v>12</v>
      </c>
      <c r="F108" s="29">
        <v>26</v>
      </c>
      <c r="G108" s="29">
        <v>26</v>
      </c>
      <c r="H108" s="29">
        <v>26</v>
      </c>
      <c r="I108" s="29">
        <v>26</v>
      </c>
      <c r="J108" s="27">
        <v>24</v>
      </c>
      <c r="K108" s="27">
        <v>24</v>
      </c>
      <c r="L108" s="27">
        <v>24</v>
      </c>
      <c r="M108" s="27">
        <v>24</v>
      </c>
      <c r="N108" s="27">
        <v>22</v>
      </c>
      <c r="O108" s="27">
        <v>22</v>
      </c>
      <c r="P108" s="27">
        <v>22</v>
      </c>
      <c r="Q108" s="27">
        <v>22</v>
      </c>
      <c r="R108" s="28">
        <v>20</v>
      </c>
      <c r="S108" s="28">
        <v>20</v>
      </c>
      <c r="T108" s="28">
        <v>20</v>
      </c>
      <c r="U108" s="28">
        <v>20</v>
      </c>
      <c r="V108" s="28">
        <v>18</v>
      </c>
      <c r="W108" s="28">
        <v>18</v>
      </c>
      <c r="X108" s="28">
        <v>18</v>
      </c>
      <c r="Y108" s="28">
        <v>18</v>
      </c>
      <c r="Z108" s="30">
        <v>16</v>
      </c>
      <c r="AA108" s="30">
        <v>16</v>
      </c>
      <c r="AB108" s="30">
        <v>16</v>
      </c>
      <c r="AC108" s="30">
        <v>16</v>
      </c>
      <c r="AD108" s="30">
        <v>14</v>
      </c>
      <c r="AE108" s="30">
        <v>14</v>
      </c>
      <c r="AF108" s="30">
        <v>14</v>
      </c>
      <c r="AG108" s="30">
        <v>14</v>
      </c>
    </row>
    <row r="109" spans="1:33" ht="13.5" customHeight="1">
      <c r="A109" s="11">
        <v>1</v>
      </c>
      <c r="B109" s="15" t="s">
        <v>518</v>
      </c>
      <c r="C109" s="13" t="s">
        <v>65</v>
      </c>
      <c r="D109" s="25"/>
      <c r="E109" s="19">
        <v>12</v>
      </c>
      <c r="F109" s="29">
        <v>30</v>
      </c>
      <c r="G109" s="29">
        <v>30</v>
      </c>
      <c r="H109" s="29">
        <v>30</v>
      </c>
      <c r="I109" s="29">
        <v>30</v>
      </c>
      <c r="J109" s="27"/>
      <c r="K109" s="27"/>
      <c r="L109" s="27"/>
      <c r="M109" s="27"/>
      <c r="N109" s="27"/>
      <c r="O109" s="27"/>
      <c r="P109" s="27"/>
      <c r="Q109" s="27"/>
      <c r="R109" s="28"/>
      <c r="S109" s="28"/>
      <c r="T109" s="28"/>
      <c r="U109" s="28"/>
      <c r="V109" s="28"/>
      <c r="W109" s="28"/>
      <c r="X109" s="28"/>
      <c r="Y109" s="28"/>
      <c r="Z109" s="30"/>
      <c r="AA109" s="30"/>
      <c r="AB109" s="30"/>
      <c r="AC109" s="30"/>
      <c r="AD109" s="30"/>
      <c r="AE109" s="30"/>
      <c r="AF109" s="30"/>
      <c r="AG109" s="30"/>
    </row>
    <row r="110" spans="1:33" ht="13.5" customHeight="1">
      <c r="A110" s="11">
        <v>1</v>
      </c>
      <c r="B110" s="15" t="s">
        <v>518</v>
      </c>
      <c r="C110" s="13" t="s">
        <v>65</v>
      </c>
      <c r="D110" s="25"/>
      <c r="E110" s="19">
        <v>12</v>
      </c>
      <c r="F110" s="29"/>
      <c r="G110" s="29"/>
      <c r="H110" s="29"/>
      <c r="I110" s="29"/>
      <c r="J110" s="27"/>
      <c r="K110" s="27"/>
      <c r="L110" s="27"/>
      <c r="M110" s="27"/>
      <c r="N110" s="27"/>
      <c r="O110" s="27"/>
      <c r="P110" s="27"/>
      <c r="Q110" s="27"/>
      <c r="R110" s="28"/>
      <c r="S110" s="28"/>
      <c r="T110" s="28"/>
      <c r="U110" s="28"/>
      <c r="V110" s="28"/>
      <c r="W110" s="28"/>
      <c r="X110" s="28"/>
      <c r="Y110" s="28"/>
      <c r="Z110" s="30"/>
      <c r="AA110" s="30"/>
      <c r="AB110" s="30"/>
      <c r="AC110" s="30"/>
      <c r="AD110" s="30"/>
      <c r="AE110" s="30"/>
      <c r="AF110" s="30"/>
      <c r="AG110" s="30"/>
    </row>
    <row r="111" spans="1:33" ht="13.5" customHeight="1">
      <c r="A111" s="11"/>
      <c r="B111" s="15"/>
      <c r="C111" s="13"/>
      <c r="D111" s="25"/>
      <c r="E111" s="19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ht="13.5" customHeight="1">
      <c r="A112" s="11">
        <v>1</v>
      </c>
      <c r="B112" s="15" t="s">
        <v>513</v>
      </c>
      <c r="C112" s="13" t="s">
        <v>514</v>
      </c>
      <c r="D112" s="25"/>
      <c r="E112" s="19">
        <v>12</v>
      </c>
      <c r="F112" s="29">
        <v>27</v>
      </c>
      <c r="G112" s="29">
        <v>27</v>
      </c>
      <c r="H112" s="29">
        <v>27</v>
      </c>
      <c r="I112" s="29">
        <v>27</v>
      </c>
      <c r="J112" s="29">
        <v>25</v>
      </c>
      <c r="K112" s="29">
        <v>25</v>
      </c>
      <c r="L112" s="29">
        <v>25</v>
      </c>
      <c r="M112" s="29">
        <v>25</v>
      </c>
      <c r="N112" s="27">
        <v>23</v>
      </c>
      <c r="O112" s="27">
        <v>23</v>
      </c>
      <c r="P112" s="27">
        <v>23</v>
      </c>
      <c r="Q112" s="27">
        <v>23</v>
      </c>
      <c r="R112" s="27">
        <v>21</v>
      </c>
      <c r="S112" s="27">
        <v>21</v>
      </c>
      <c r="T112" s="27">
        <v>21</v>
      </c>
      <c r="U112" s="27">
        <v>21</v>
      </c>
      <c r="V112" s="28">
        <v>19</v>
      </c>
      <c r="W112" s="28">
        <v>19</v>
      </c>
      <c r="X112" s="28">
        <v>19</v>
      </c>
      <c r="Y112" s="28">
        <v>19</v>
      </c>
      <c r="Z112" s="28">
        <v>17</v>
      </c>
      <c r="AA112" s="28">
        <v>17</v>
      </c>
      <c r="AB112" s="28">
        <v>17</v>
      </c>
      <c r="AC112" s="28">
        <v>17</v>
      </c>
      <c r="AD112" s="30">
        <v>15</v>
      </c>
      <c r="AE112" s="30">
        <v>15</v>
      </c>
      <c r="AF112" s="30">
        <v>15</v>
      </c>
      <c r="AG112" s="30">
        <v>15</v>
      </c>
    </row>
    <row r="113" spans="1:33" ht="13.5" customHeight="1">
      <c r="A113" s="11">
        <v>1</v>
      </c>
      <c r="B113" s="15" t="s">
        <v>513</v>
      </c>
      <c r="C113" s="13" t="s">
        <v>514</v>
      </c>
      <c r="D113" s="25"/>
      <c r="E113" s="19">
        <v>12</v>
      </c>
      <c r="F113" s="29">
        <v>28</v>
      </c>
      <c r="G113" s="29">
        <v>28</v>
      </c>
      <c r="H113" s="29">
        <v>28</v>
      </c>
      <c r="I113" s="29">
        <v>28</v>
      </c>
      <c r="J113" s="29">
        <v>26</v>
      </c>
      <c r="K113" s="29">
        <v>26</v>
      </c>
      <c r="L113" s="29">
        <v>26</v>
      </c>
      <c r="M113" s="29">
        <v>26</v>
      </c>
      <c r="N113" s="27">
        <v>24</v>
      </c>
      <c r="O113" s="27">
        <v>24</v>
      </c>
      <c r="P113" s="27">
        <v>24</v>
      </c>
      <c r="Q113" s="27">
        <v>24</v>
      </c>
      <c r="R113" s="27">
        <v>22</v>
      </c>
      <c r="S113" s="27">
        <v>22</v>
      </c>
      <c r="T113" s="27">
        <v>22</v>
      </c>
      <c r="U113" s="27">
        <v>22</v>
      </c>
      <c r="V113" s="28">
        <v>20</v>
      </c>
      <c r="W113" s="28">
        <v>20</v>
      </c>
      <c r="X113" s="28">
        <v>20</v>
      </c>
      <c r="Y113" s="28">
        <v>20</v>
      </c>
      <c r="Z113" s="28">
        <v>18</v>
      </c>
      <c r="AA113" s="28">
        <v>18</v>
      </c>
      <c r="AB113" s="28">
        <v>18</v>
      </c>
      <c r="AC113" s="28">
        <v>18</v>
      </c>
      <c r="AD113" s="30">
        <v>16</v>
      </c>
      <c r="AE113" s="30">
        <v>16</v>
      </c>
      <c r="AF113" s="30">
        <v>16</v>
      </c>
      <c r="AG113" s="30">
        <v>16</v>
      </c>
    </row>
    <row r="114" spans="1:33" ht="13.5" customHeight="1">
      <c r="A114" s="11">
        <v>1</v>
      </c>
      <c r="B114" s="15" t="s">
        <v>513</v>
      </c>
      <c r="C114" s="13" t="s">
        <v>514</v>
      </c>
      <c r="D114" s="25"/>
      <c r="E114" s="19">
        <v>12</v>
      </c>
      <c r="F114" s="29">
        <v>29</v>
      </c>
      <c r="G114" s="29">
        <v>29</v>
      </c>
      <c r="H114" s="29">
        <v>29</v>
      </c>
      <c r="I114" s="29">
        <v>29</v>
      </c>
      <c r="J114" s="29">
        <v>30</v>
      </c>
      <c r="K114" s="29">
        <v>30</v>
      </c>
      <c r="L114" s="29">
        <v>30</v>
      </c>
      <c r="M114" s="29">
        <v>30</v>
      </c>
      <c r="N114" s="27"/>
      <c r="O114" s="27"/>
      <c r="P114" s="27"/>
      <c r="Q114" s="27"/>
      <c r="R114" s="27"/>
      <c r="S114" s="27"/>
      <c r="T114" s="27"/>
      <c r="U114" s="27"/>
      <c r="V114" s="28"/>
      <c r="W114" s="28"/>
      <c r="X114" s="28"/>
      <c r="Y114" s="28"/>
      <c r="Z114" s="28"/>
      <c r="AA114" s="28"/>
      <c r="AB114" s="28"/>
      <c r="AC114" s="28"/>
      <c r="AD114" s="30"/>
      <c r="AE114" s="30"/>
      <c r="AF114" s="30"/>
      <c r="AG114" s="30"/>
    </row>
    <row r="115" spans="1:33" ht="13.5" customHeight="1">
      <c r="A115" s="11">
        <v>1</v>
      </c>
      <c r="B115" s="15" t="s">
        <v>513</v>
      </c>
      <c r="C115" s="13" t="s">
        <v>514</v>
      </c>
      <c r="D115" s="25"/>
      <c r="E115" s="19">
        <v>12</v>
      </c>
      <c r="F115" s="29"/>
      <c r="G115" s="29"/>
      <c r="H115" s="29"/>
      <c r="I115" s="29"/>
      <c r="J115" s="29"/>
      <c r="K115" s="29"/>
      <c r="L115" s="29"/>
      <c r="M115" s="29"/>
      <c r="N115" s="27"/>
      <c r="O115" s="27"/>
      <c r="P115" s="27"/>
      <c r="Q115" s="27"/>
      <c r="R115" s="27"/>
      <c r="S115" s="27"/>
      <c r="T115" s="27"/>
      <c r="U115" s="27"/>
      <c r="V115" s="28"/>
      <c r="W115" s="28"/>
      <c r="X115" s="28"/>
      <c r="Y115" s="28"/>
      <c r="Z115" s="28"/>
      <c r="AA115" s="28"/>
      <c r="AB115" s="28"/>
      <c r="AC115" s="28"/>
      <c r="AD115" s="30"/>
      <c r="AE115" s="30"/>
      <c r="AF115" s="30"/>
      <c r="AG115" s="30"/>
    </row>
    <row r="116" spans="1:33" ht="13.5" customHeight="1">
      <c r="A116" s="11"/>
      <c r="B116" s="15"/>
      <c r="C116" s="13"/>
      <c r="D116" s="25"/>
      <c r="E116" s="19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33" ht="13.5" customHeight="1">
      <c r="A117" s="46"/>
      <c r="B117" s="44"/>
      <c r="C117" s="42"/>
      <c r="D117" s="40"/>
      <c r="E117" s="38"/>
      <c r="F117" s="670" t="s">
        <v>421</v>
      </c>
      <c r="G117" s="671"/>
      <c r="H117" s="670" t="s">
        <v>422</v>
      </c>
      <c r="I117" s="671"/>
      <c r="J117" s="670" t="s">
        <v>423</v>
      </c>
      <c r="K117" s="671"/>
      <c r="L117" s="670" t="s">
        <v>424</v>
      </c>
      <c r="M117" s="671"/>
      <c r="N117" s="670" t="s">
        <v>425</v>
      </c>
      <c r="O117" s="671"/>
      <c r="P117" s="670" t="s">
        <v>426</v>
      </c>
      <c r="Q117" s="671"/>
      <c r="R117" s="670" t="s">
        <v>427</v>
      </c>
      <c r="S117" s="671"/>
      <c r="T117" s="670" t="s">
        <v>428</v>
      </c>
      <c r="U117" s="671"/>
      <c r="V117" s="670" t="s">
        <v>429</v>
      </c>
      <c r="W117" s="671"/>
      <c r="X117" s="670" t="s">
        <v>430</v>
      </c>
      <c r="Y117" s="671"/>
      <c r="Z117" s="670" t="s">
        <v>431</v>
      </c>
      <c r="AA117" s="671"/>
      <c r="AB117" s="670" t="s">
        <v>432</v>
      </c>
      <c r="AC117" s="671"/>
      <c r="AD117" s="670" t="s">
        <v>433</v>
      </c>
      <c r="AE117" s="671"/>
      <c r="AF117" s="670" t="s">
        <v>434</v>
      </c>
      <c r="AG117" s="671"/>
    </row>
    <row r="118" spans="1:33" ht="13.5" customHeight="1">
      <c r="A118" s="47"/>
      <c r="B118" s="45"/>
      <c r="C118" s="43"/>
      <c r="D118" s="41"/>
      <c r="E118" s="39"/>
      <c r="F118" s="35" t="s">
        <v>481</v>
      </c>
      <c r="G118" s="36" t="s">
        <v>482</v>
      </c>
      <c r="H118" s="35" t="s">
        <v>483</v>
      </c>
      <c r="I118" s="36" t="s">
        <v>484</v>
      </c>
      <c r="J118" s="35" t="s">
        <v>485</v>
      </c>
      <c r="K118" s="36" t="s">
        <v>486</v>
      </c>
      <c r="L118" s="35" t="s">
        <v>487</v>
      </c>
      <c r="M118" s="36" t="s">
        <v>488</v>
      </c>
      <c r="N118" s="35" t="s">
        <v>489</v>
      </c>
      <c r="O118" s="36" t="s">
        <v>490</v>
      </c>
      <c r="P118" s="35" t="s">
        <v>491</v>
      </c>
      <c r="Q118" s="36" t="s">
        <v>492</v>
      </c>
      <c r="R118" s="35" t="s">
        <v>493</v>
      </c>
      <c r="S118" s="36" t="s">
        <v>494</v>
      </c>
      <c r="T118" s="35" t="s">
        <v>495</v>
      </c>
      <c r="U118" s="36" t="s">
        <v>496</v>
      </c>
      <c r="V118" s="35" t="s">
        <v>497</v>
      </c>
      <c r="W118" s="36" t="s">
        <v>498</v>
      </c>
      <c r="X118" s="35" t="s">
        <v>499</v>
      </c>
      <c r="Y118" s="36" t="s">
        <v>500</v>
      </c>
      <c r="Z118" s="35" t="s">
        <v>501</v>
      </c>
      <c r="AA118" s="36" t="s">
        <v>502</v>
      </c>
      <c r="AB118" s="35" t="s">
        <v>503</v>
      </c>
      <c r="AC118" s="36" t="s">
        <v>504</v>
      </c>
      <c r="AD118" s="35" t="s">
        <v>505</v>
      </c>
      <c r="AE118" s="36" t="s">
        <v>506</v>
      </c>
      <c r="AF118" s="35" t="s">
        <v>507</v>
      </c>
      <c r="AG118" s="36" t="s">
        <v>508</v>
      </c>
    </row>
    <row r="119" spans="1:33" ht="13.5" customHeight="1">
      <c r="A119" s="11">
        <v>2</v>
      </c>
      <c r="B119" s="15" t="s">
        <v>545</v>
      </c>
      <c r="C119" s="13" t="s">
        <v>574</v>
      </c>
      <c r="D119" s="19"/>
      <c r="E119" s="19">
        <v>12</v>
      </c>
      <c r="F119" s="18">
        <v>1</v>
      </c>
      <c r="G119" s="18">
        <v>1</v>
      </c>
      <c r="H119" s="18">
        <v>1</v>
      </c>
      <c r="I119" s="18">
        <v>1</v>
      </c>
      <c r="J119" s="29">
        <v>27</v>
      </c>
      <c r="K119" s="29">
        <v>27</v>
      </c>
      <c r="L119" s="29">
        <v>27</v>
      </c>
      <c r="M119" s="29">
        <v>27</v>
      </c>
      <c r="N119" s="29">
        <v>25</v>
      </c>
      <c r="O119" s="29">
        <v>25</v>
      </c>
      <c r="P119" s="29">
        <v>25</v>
      </c>
      <c r="Q119" s="29">
        <v>25</v>
      </c>
      <c r="R119" s="27">
        <v>23</v>
      </c>
      <c r="S119" s="27">
        <v>23</v>
      </c>
      <c r="T119" s="27">
        <v>23</v>
      </c>
      <c r="U119" s="27">
        <v>23</v>
      </c>
      <c r="V119" s="27">
        <v>21</v>
      </c>
      <c r="W119" s="27">
        <v>21</v>
      </c>
      <c r="X119" s="27">
        <v>21</v>
      </c>
      <c r="Y119" s="27">
        <v>21</v>
      </c>
      <c r="Z119" s="28">
        <v>19</v>
      </c>
      <c r="AA119" s="28">
        <v>19</v>
      </c>
      <c r="AB119" s="28">
        <v>19</v>
      </c>
      <c r="AC119" s="28">
        <v>19</v>
      </c>
      <c r="AD119" s="28">
        <v>17</v>
      </c>
      <c r="AE119" s="28">
        <v>17</v>
      </c>
      <c r="AF119" s="28">
        <v>17</v>
      </c>
      <c r="AG119" s="28">
        <v>17</v>
      </c>
    </row>
    <row r="120" spans="1:33" ht="13.5" customHeight="1">
      <c r="A120" s="11">
        <v>2</v>
      </c>
      <c r="B120" s="15" t="s">
        <v>545</v>
      </c>
      <c r="C120" s="13" t="s">
        <v>574</v>
      </c>
      <c r="D120" s="19"/>
      <c r="E120" s="19">
        <v>12</v>
      </c>
      <c r="F120" s="18">
        <v>2</v>
      </c>
      <c r="G120" s="18">
        <v>2</v>
      </c>
      <c r="H120" s="18">
        <v>2</v>
      </c>
      <c r="I120" s="18">
        <v>2</v>
      </c>
      <c r="J120" s="29">
        <v>28</v>
      </c>
      <c r="K120" s="29">
        <v>28</v>
      </c>
      <c r="L120" s="29">
        <v>28</v>
      </c>
      <c r="M120" s="29">
        <v>28</v>
      </c>
      <c r="N120" s="29">
        <v>26</v>
      </c>
      <c r="O120" s="29">
        <v>26</v>
      </c>
      <c r="P120" s="29">
        <v>26</v>
      </c>
      <c r="Q120" s="29">
        <v>26</v>
      </c>
      <c r="R120" s="27">
        <v>24</v>
      </c>
      <c r="S120" s="27">
        <v>24</v>
      </c>
      <c r="T120" s="27">
        <v>24</v>
      </c>
      <c r="U120" s="27">
        <v>24</v>
      </c>
      <c r="V120" s="27">
        <v>22</v>
      </c>
      <c r="W120" s="27">
        <v>22</v>
      </c>
      <c r="X120" s="27">
        <v>22</v>
      </c>
      <c r="Y120" s="27">
        <v>22</v>
      </c>
      <c r="Z120" s="28">
        <v>20</v>
      </c>
      <c r="AA120" s="28">
        <v>20</v>
      </c>
      <c r="AB120" s="28">
        <v>20</v>
      </c>
      <c r="AC120" s="28">
        <v>20</v>
      </c>
      <c r="AD120" s="28">
        <v>18</v>
      </c>
      <c r="AE120" s="28">
        <v>18</v>
      </c>
      <c r="AF120" s="28">
        <v>18</v>
      </c>
      <c r="AG120" s="28">
        <v>18</v>
      </c>
    </row>
    <row r="121" spans="1:33" ht="13.5" customHeight="1">
      <c r="A121" s="11">
        <v>2</v>
      </c>
      <c r="B121" s="15" t="s">
        <v>545</v>
      </c>
      <c r="C121" s="13" t="s">
        <v>574</v>
      </c>
      <c r="D121" s="19"/>
      <c r="E121" s="19">
        <v>12</v>
      </c>
      <c r="F121" s="18"/>
      <c r="G121" s="18"/>
      <c r="H121" s="18"/>
      <c r="I121" s="18"/>
      <c r="J121" s="29">
        <v>29</v>
      </c>
      <c r="K121" s="29">
        <v>29</v>
      </c>
      <c r="L121" s="29">
        <v>29</v>
      </c>
      <c r="M121" s="29">
        <v>29</v>
      </c>
      <c r="N121" s="29">
        <v>30</v>
      </c>
      <c r="O121" s="29">
        <v>30</v>
      </c>
      <c r="P121" s="29">
        <v>30</v>
      </c>
      <c r="Q121" s="29">
        <v>30</v>
      </c>
      <c r="R121" s="27"/>
      <c r="S121" s="27"/>
      <c r="T121" s="27"/>
      <c r="U121" s="27"/>
      <c r="V121" s="27"/>
      <c r="W121" s="27"/>
      <c r="X121" s="27"/>
      <c r="Y121" s="27"/>
      <c r="Z121" s="28"/>
      <c r="AA121" s="28"/>
      <c r="AB121" s="28"/>
      <c r="AC121" s="28"/>
      <c r="AD121" s="28"/>
      <c r="AE121" s="28"/>
      <c r="AF121" s="28"/>
      <c r="AG121" s="28"/>
    </row>
    <row r="122" spans="1:33" ht="13.5" customHeight="1">
      <c r="A122" s="11">
        <v>2</v>
      </c>
      <c r="B122" s="15" t="s">
        <v>545</v>
      </c>
      <c r="C122" s="13" t="s">
        <v>574</v>
      </c>
      <c r="D122" s="19"/>
      <c r="E122" s="19">
        <v>12</v>
      </c>
      <c r="F122" s="18"/>
      <c r="G122" s="18"/>
      <c r="H122" s="18"/>
      <c r="I122" s="18"/>
      <c r="J122" s="29"/>
      <c r="K122" s="29"/>
      <c r="L122" s="29"/>
      <c r="M122" s="29"/>
      <c r="N122" s="29"/>
      <c r="O122" s="29"/>
      <c r="P122" s="29"/>
      <c r="Q122" s="29"/>
      <c r="R122" s="27"/>
      <c r="S122" s="27"/>
      <c r="T122" s="27"/>
      <c r="U122" s="27"/>
      <c r="V122" s="27"/>
      <c r="W122" s="27"/>
      <c r="X122" s="27"/>
      <c r="Y122" s="27"/>
      <c r="Z122" s="28"/>
      <c r="AA122" s="28"/>
      <c r="AB122" s="28"/>
      <c r="AC122" s="28"/>
      <c r="AD122" s="28"/>
      <c r="AE122" s="28"/>
      <c r="AF122" s="28"/>
      <c r="AG122" s="28"/>
    </row>
    <row r="123" spans="1:33" ht="13.5" customHeight="1">
      <c r="A123" s="11"/>
      <c r="B123" s="15"/>
      <c r="C123" s="13"/>
      <c r="D123" s="25"/>
      <c r="E123" s="1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ht="13.5" customHeight="1">
      <c r="A124" s="11">
        <v>2</v>
      </c>
      <c r="B124" s="15" t="s">
        <v>541</v>
      </c>
      <c r="C124" s="13" t="s">
        <v>575</v>
      </c>
      <c r="D124" s="19"/>
      <c r="E124" s="19">
        <v>12</v>
      </c>
      <c r="F124" s="18">
        <v>3</v>
      </c>
      <c r="G124" s="18">
        <v>3</v>
      </c>
      <c r="H124" s="18">
        <v>3</v>
      </c>
      <c r="I124" s="18">
        <v>3</v>
      </c>
      <c r="J124" s="18">
        <v>1</v>
      </c>
      <c r="K124" s="18">
        <v>1</v>
      </c>
      <c r="L124" s="18">
        <v>1</v>
      </c>
      <c r="M124" s="18">
        <v>1</v>
      </c>
      <c r="N124" s="29">
        <v>27</v>
      </c>
      <c r="O124" s="29">
        <v>27</v>
      </c>
      <c r="P124" s="29">
        <v>27</v>
      </c>
      <c r="Q124" s="29">
        <v>27</v>
      </c>
      <c r="R124" s="29">
        <v>25</v>
      </c>
      <c r="S124" s="29">
        <v>25</v>
      </c>
      <c r="T124" s="29">
        <v>25</v>
      </c>
      <c r="U124" s="29">
        <v>25</v>
      </c>
      <c r="V124" s="27">
        <v>23</v>
      </c>
      <c r="W124" s="27">
        <v>23</v>
      </c>
      <c r="X124" s="27">
        <v>23</v>
      </c>
      <c r="Y124" s="27">
        <v>23</v>
      </c>
      <c r="Z124" s="27">
        <v>21</v>
      </c>
      <c r="AA124" s="27">
        <v>21</v>
      </c>
      <c r="AB124" s="27">
        <v>21</v>
      </c>
      <c r="AC124" s="27">
        <v>21</v>
      </c>
      <c r="AD124" s="28">
        <v>19</v>
      </c>
      <c r="AE124" s="28">
        <v>19</v>
      </c>
      <c r="AF124" s="28">
        <v>19</v>
      </c>
      <c r="AG124" s="28">
        <v>19</v>
      </c>
    </row>
    <row r="125" spans="1:33" ht="13.5" customHeight="1">
      <c r="A125" s="11">
        <v>2</v>
      </c>
      <c r="B125" s="15" t="s">
        <v>541</v>
      </c>
      <c r="C125" s="13" t="s">
        <v>575</v>
      </c>
      <c r="D125" s="19"/>
      <c r="E125" s="19">
        <v>12</v>
      </c>
      <c r="F125" s="18">
        <v>4</v>
      </c>
      <c r="G125" s="18">
        <v>4</v>
      </c>
      <c r="H125" s="18">
        <v>4</v>
      </c>
      <c r="I125" s="18">
        <v>4</v>
      </c>
      <c r="J125" s="18">
        <v>2</v>
      </c>
      <c r="K125" s="18">
        <v>2</v>
      </c>
      <c r="L125" s="18">
        <v>2</v>
      </c>
      <c r="M125" s="18">
        <v>2</v>
      </c>
      <c r="N125" s="29">
        <v>28</v>
      </c>
      <c r="O125" s="29">
        <v>28</v>
      </c>
      <c r="P125" s="29">
        <v>28</v>
      </c>
      <c r="Q125" s="29">
        <v>28</v>
      </c>
      <c r="R125" s="29">
        <v>26</v>
      </c>
      <c r="S125" s="29">
        <v>26</v>
      </c>
      <c r="T125" s="29">
        <v>26</v>
      </c>
      <c r="U125" s="29">
        <v>26</v>
      </c>
      <c r="V125" s="27">
        <v>24</v>
      </c>
      <c r="W125" s="27">
        <v>24</v>
      </c>
      <c r="X125" s="27">
        <v>24</v>
      </c>
      <c r="Y125" s="27">
        <v>24</v>
      </c>
      <c r="Z125" s="27">
        <v>22</v>
      </c>
      <c r="AA125" s="27">
        <v>22</v>
      </c>
      <c r="AB125" s="27">
        <v>22</v>
      </c>
      <c r="AC125" s="27">
        <v>22</v>
      </c>
      <c r="AD125" s="28">
        <v>20</v>
      </c>
      <c r="AE125" s="28">
        <v>20</v>
      </c>
      <c r="AF125" s="28">
        <v>20</v>
      </c>
      <c r="AG125" s="28">
        <v>20</v>
      </c>
    </row>
    <row r="126" spans="1:33" ht="13.5" customHeight="1">
      <c r="A126" s="11">
        <v>2</v>
      </c>
      <c r="B126" s="15" t="s">
        <v>541</v>
      </c>
      <c r="C126" s="13" t="s">
        <v>575</v>
      </c>
      <c r="D126" s="19"/>
      <c r="E126" s="19">
        <v>12</v>
      </c>
      <c r="F126" s="18"/>
      <c r="G126" s="18"/>
      <c r="H126" s="18"/>
      <c r="I126" s="18"/>
      <c r="J126" s="18"/>
      <c r="K126" s="18"/>
      <c r="L126" s="18"/>
      <c r="M126" s="18"/>
      <c r="N126" s="29">
        <v>29</v>
      </c>
      <c r="O126" s="29">
        <v>29</v>
      </c>
      <c r="P126" s="29">
        <v>29</v>
      </c>
      <c r="Q126" s="29">
        <v>29</v>
      </c>
      <c r="R126" s="29">
        <v>30</v>
      </c>
      <c r="S126" s="29">
        <v>30</v>
      </c>
      <c r="T126" s="29">
        <v>30</v>
      </c>
      <c r="U126" s="29">
        <v>30</v>
      </c>
      <c r="V126" s="27"/>
      <c r="W126" s="27"/>
      <c r="X126" s="27"/>
      <c r="Y126" s="27"/>
      <c r="Z126" s="27"/>
      <c r="AA126" s="27"/>
      <c r="AB126" s="27"/>
      <c r="AC126" s="27"/>
      <c r="AD126" s="28"/>
      <c r="AE126" s="28"/>
      <c r="AF126" s="28"/>
      <c r="AG126" s="28"/>
    </row>
    <row r="127" spans="1:33" ht="13.5" customHeight="1">
      <c r="A127" s="11">
        <v>2</v>
      </c>
      <c r="B127" s="15" t="s">
        <v>541</v>
      </c>
      <c r="C127" s="13" t="s">
        <v>575</v>
      </c>
      <c r="D127" s="19"/>
      <c r="E127" s="19">
        <v>12</v>
      </c>
      <c r="F127" s="18"/>
      <c r="G127" s="18"/>
      <c r="H127" s="18"/>
      <c r="I127" s="18"/>
      <c r="J127" s="18"/>
      <c r="K127" s="18"/>
      <c r="L127" s="18"/>
      <c r="M127" s="18"/>
      <c r="N127" s="29"/>
      <c r="O127" s="29"/>
      <c r="P127" s="29"/>
      <c r="Q127" s="29"/>
      <c r="R127" s="29"/>
      <c r="S127" s="29"/>
      <c r="T127" s="29"/>
      <c r="U127" s="29"/>
      <c r="V127" s="27"/>
      <c r="W127" s="27"/>
      <c r="X127" s="27"/>
      <c r="Y127" s="27"/>
      <c r="Z127" s="27"/>
      <c r="AA127" s="27"/>
      <c r="AB127" s="27"/>
      <c r="AC127" s="27"/>
      <c r="AD127" s="28"/>
      <c r="AE127" s="28"/>
      <c r="AF127" s="28"/>
      <c r="AG127" s="28"/>
    </row>
    <row r="128" spans="1:33" ht="13.5" customHeight="1">
      <c r="A128" s="11"/>
      <c r="B128" s="15"/>
      <c r="C128" s="13"/>
      <c r="D128" s="25"/>
      <c r="E128" s="19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33" ht="13.5" customHeight="1">
      <c r="A129" s="11">
        <v>2</v>
      </c>
      <c r="B129" s="15" t="s">
        <v>551</v>
      </c>
      <c r="C129" s="13" t="s">
        <v>552</v>
      </c>
      <c r="D129" s="19"/>
      <c r="E129" s="19">
        <v>12</v>
      </c>
      <c r="F129" s="26">
        <v>5</v>
      </c>
      <c r="G129" s="26">
        <v>5</v>
      </c>
      <c r="H129" s="26">
        <v>5</v>
      </c>
      <c r="I129" s="26">
        <v>5</v>
      </c>
      <c r="J129" s="18">
        <v>3</v>
      </c>
      <c r="K129" s="18">
        <v>3</v>
      </c>
      <c r="L129" s="18">
        <v>3</v>
      </c>
      <c r="M129" s="18">
        <v>3</v>
      </c>
      <c r="N129" s="18">
        <v>1</v>
      </c>
      <c r="O129" s="18">
        <v>1</v>
      </c>
      <c r="P129" s="18">
        <v>1</v>
      </c>
      <c r="Q129" s="18">
        <v>1</v>
      </c>
      <c r="R129" s="29">
        <v>27</v>
      </c>
      <c r="S129" s="29">
        <v>27</v>
      </c>
      <c r="T129" s="29">
        <v>27</v>
      </c>
      <c r="U129" s="29">
        <v>27</v>
      </c>
      <c r="V129" s="29">
        <v>25</v>
      </c>
      <c r="W129" s="29">
        <v>25</v>
      </c>
      <c r="X129" s="29">
        <v>25</v>
      </c>
      <c r="Y129" s="29">
        <v>25</v>
      </c>
      <c r="Z129" s="27">
        <v>23</v>
      </c>
      <c r="AA129" s="27">
        <v>23</v>
      </c>
      <c r="AB129" s="27">
        <v>23</v>
      </c>
      <c r="AC129" s="27">
        <v>23</v>
      </c>
      <c r="AD129" s="27">
        <v>21</v>
      </c>
      <c r="AE129" s="27">
        <v>21</v>
      </c>
      <c r="AF129" s="27">
        <v>21</v>
      </c>
      <c r="AG129" s="27">
        <v>21</v>
      </c>
    </row>
    <row r="130" spans="1:33" ht="13.5" customHeight="1">
      <c r="A130" s="11">
        <v>2</v>
      </c>
      <c r="B130" s="15" t="s">
        <v>551</v>
      </c>
      <c r="C130" s="13" t="s">
        <v>552</v>
      </c>
      <c r="D130" s="19"/>
      <c r="E130" s="19">
        <v>12</v>
      </c>
      <c r="F130" s="26">
        <v>6</v>
      </c>
      <c r="G130" s="26">
        <v>6</v>
      </c>
      <c r="H130" s="26">
        <v>6</v>
      </c>
      <c r="I130" s="26">
        <v>6</v>
      </c>
      <c r="J130" s="18">
        <v>4</v>
      </c>
      <c r="K130" s="18">
        <v>4</v>
      </c>
      <c r="L130" s="18">
        <v>4</v>
      </c>
      <c r="M130" s="18">
        <v>4</v>
      </c>
      <c r="N130" s="18">
        <v>2</v>
      </c>
      <c r="O130" s="18">
        <v>2</v>
      </c>
      <c r="P130" s="18">
        <v>2</v>
      </c>
      <c r="Q130" s="18">
        <v>2</v>
      </c>
      <c r="R130" s="29">
        <v>28</v>
      </c>
      <c r="S130" s="29">
        <v>28</v>
      </c>
      <c r="T130" s="29">
        <v>28</v>
      </c>
      <c r="U130" s="29">
        <v>28</v>
      </c>
      <c r="V130" s="29">
        <v>26</v>
      </c>
      <c r="W130" s="29">
        <v>26</v>
      </c>
      <c r="X130" s="29">
        <v>26</v>
      </c>
      <c r="Y130" s="29">
        <v>26</v>
      </c>
      <c r="Z130" s="27">
        <v>24</v>
      </c>
      <c r="AA130" s="27">
        <v>24</v>
      </c>
      <c r="AB130" s="27">
        <v>24</v>
      </c>
      <c r="AC130" s="27">
        <v>24</v>
      </c>
      <c r="AD130" s="27">
        <v>22</v>
      </c>
      <c r="AE130" s="27">
        <v>22</v>
      </c>
      <c r="AF130" s="27">
        <v>22</v>
      </c>
      <c r="AG130" s="27">
        <v>22</v>
      </c>
    </row>
    <row r="131" spans="1:33" ht="13.5" customHeight="1">
      <c r="A131" s="11">
        <v>2</v>
      </c>
      <c r="B131" s="15" t="s">
        <v>551</v>
      </c>
      <c r="C131" s="13" t="s">
        <v>552</v>
      </c>
      <c r="D131" s="19"/>
      <c r="E131" s="19">
        <v>12</v>
      </c>
      <c r="F131" s="26"/>
      <c r="G131" s="26"/>
      <c r="H131" s="26"/>
      <c r="I131" s="26"/>
      <c r="J131" s="18"/>
      <c r="K131" s="18"/>
      <c r="L131" s="18"/>
      <c r="M131" s="18"/>
      <c r="N131" s="18"/>
      <c r="O131" s="18"/>
      <c r="P131" s="18"/>
      <c r="Q131" s="18"/>
      <c r="R131" s="29">
        <v>29</v>
      </c>
      <c r="S131" s="29">
        <v>29</v>
      </c>
      <c r="T131" s="29">
        <v>29</v>
      </c>
      <c r="U131" s="29">
        <v>29</v>
      </c>
      <c r="V131" s="29">
        <v>30</v>
      </c>
      <c r="W131" s="29">
        <v>30</v>
      </c>
      <c r="X131" s="29">
        <v>30</v>
      </c>
      <c r="Y131" s="29">
        <v>30</v>
      </c>
      <c r="Z131" s="27"/>
      <c r="AA131" s="27"/>
      <c r="AB131" s="27"/>
      <c r="AC131" s="27"/>
      <c r="AD131" s="27"/>
      <c r="AE131" s="27"/>
      <c r="AF131" s="27"/>
      <c r="AG131" s="27"/>
    </row>
    <row r="132" spans="1:33" ht="13.5" customHeight="1">
      <c r="A132" s="11">
        <v>2</v>
      </c>
      <c r="B132" s="15" t="s">
        <v>551</v>
      </c>
      <c r="C132" s="13" t="s">
        <v>552</v>
      </c>
      <c r="D132" s="19"/>
      <c r="E132" s="19">
        <v>12</v>
      </c>
      <c r="F132" s="26"/>
      <c r="G132" s="26"/>
      <c r="H132" s="26"/>
      <c r="I132" s="26"/>
      <c r="J132" s="18"/>
      <c r="K132" s="18"/>
      <c r="L132" s="18"/>
      <c r="M132" s="18"/>
      <c r="N132" s="18"/>
      <c r="O132" s="18"/>
      <c r="P132" s="18"/>
      <c r="Q132" s="18"/>
      <c r="R132" s="29"/>
      <c r="S132" s="29"/>
      <c r="T132" s="29"/>
      <c r="U132" s="29"/>
      <c r="V132" s="29"/>
      <c r="W132" s="29"/>
      <c r="X132" s="29"/>
      <c r="Y132" s="29"/>
      <c r="Z132" s="27"/>
      <c r="AA132" s="27"/>
      <c r="AB132" s="27"/>
      <c r="AC132" s="27"/>
      <c r="AD132" s="27"/>
      <c r="AE132" s="27"/>
      <c r="AF132" s="27"/>
      <c r="AG132" s="27"/>
    </row>
    <row r="133" spans="1:33" ht="13.5" customHeight="1">
      <c r="A133" s="11"/>
      <c r="B133" s="15"/>
      <c r="C133" s="13"/>
      <c r="D133" s="25"/>
      <c r="E133" s="1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</row>
    <row r="134" spans="1:33" ht="13.5" customHeight="1">
      <c r="A134" s="11">
        <v>2</v>
      </c>
      <c r="B134" s="15" t="s">
        <v>528</v>
      </c>
      <c r="C134" s="13" t="s">
        <v>576</v>
      </c>
      <c r="D134" s="19"/>
      <c r="E134" s="19">
        <v>12</v>
      </c>
      <c r="F134" s="26">
        <v>7</v>
      </c>
      <c r="G134" s="26">
        <v>7</v>
      </c>
      <c r="H134" s="26">
        <v>7</v>
      </c>
      <c r="I134" s="26">
        <v>7</v>
      </c>
      <c r="J134" s="26">
        <v>5</v>
      </c>
      <c r="K134" s="26">
        <v>5</v>
      </c>
      <c r="L134" s="26">
        <v>5</v>
      </c>
      <c r="M134" s="26">
        <v>5</v>
      </c>
      <c r="N134" s="18">
        <v>3</v>
      </c>
      <c r="O134" s="18">
        <v>3</v>
      </c>
      <c r="P134" s="18">
        <v>3</v>
      </c>
      <c r="Q134" s="18">
        <v>3</v>
      </c>
      <c r="R134" s="18">
        <v>1</v>
      </c>
      <c r="S134" s="18">
        <v>1</v>
      </c>
      <c r="T134" s="18">
        <v>1</v>
      </c>
      <c r="U134" s="18">
        <v>1</v>
      </c>
      <c r="V134" s="29">
        <v>27</v>
      </c>
      <c r="W134" s="29">
        <v>27</v>
      </c>
      <c r="X134" s="29">
        <v>27</v>
      </c>
      <c r="Y134" s="29">
        <v>27</v>
      </c>
      <c r="Z134" s="29">
        <v>25</v>
      </c>
      <c r="AA134" s="29">
        <v>25</v>
      </c>
      <c r="AB134" s="29">
        <v>25</v>
      </c>
      <c r="AC134" s="29">
        <v>25</v>
      </c>
      <c r="AD134" s="27">
        <v>23</v>
      </c>
      <c r="AE134" s="27">
        <v>23</v>
      </c>
      <c r="AF134" s="27">
        <v>23</v>
      </c>
      <c r="AG134" s="27">
        <v>23</v>
      </c>
    </row>
    <row r="135" spans="1:33" ht="13.5" customHeight="1">
      <c r="A135" s="11">
        <v>2</v>
      </c>
      <c r="B135" s="15" t="s">
        <v>528</v>
      </c>
      <c r="C135" s="13" t="s">
        <v>576</v>
      </c>
      <c r="D135" s="19"/>
      <c r="E135" s="19">
        <v>12</v>
      </c>
      <c r="F135" s="26">
        <v>8</v>
      </c>
      <c r="G135" s="26">
        <v>8</v>
      </c>
      <c r="H135" s="26">
        <v>8</v>
      </c>
      <c r="I135" s="26">
        <v>8</v>
      </c>
      <c r="J135" s="26">
        <v>6</v>
      </c>
      <c r="K135" s="26">
        <v>6</v>
      </c>
      <c r="L135" s="26">
        <v>6</v>
      </c>
      <c r="M135" s="26">
        <v>6</v>
      </c>
      <c r="N135" s="18">
        <v>4</v>
      </c>
      <c r="O135" s="18">
        <v>4</v>
      </c>
      <c r="P135" s="18">
        <v>4</v>
      </c>
      <c r="Q135" s="18">
        <v>4</v>
      </c>
      <c r="R135" s="18">
        <v>2</v>
      </c>
      <c r="S135" s="18">
        <v>2</v>
      </c>
      <c r="T135" s="18">
        <v>2</v>
      </c>
      <c r="U135" s="18">
        <v>2</v>
      </c>
      <c r="V135" s="29">
        <v>28</v>
      </c>
      <c r="W135" s="29">
        <v>28</v>
      </c>
      <c r="X135" s="29">
        <v>28</v>
      </c>
      <c r="Y135" s="29">
        <v>28</v>
      </c>
      <c r="Z135" s="29">
        <v>26</v>
      </c>
      <c r="AA135" s="29">
        <v>26</v>
      </c>
      <c r="AB135" s="29">
        <v>26</v>
      </c>
      <c r="AC135" s="29">
        <v>26</v>
      </c>
      <c r="AD135" s="27">
        <v>24</v>
      </c>
      <c r="AE135" s="27">
        <v>24</v>
      </c>
      <c r="AF135" s="27">
        <v>24</v>
      </c>
      <c r="AG135" s="27">
        <v>24</v>
      </c>
    </row>
    <row r="136" spans="1:33" ht="13.5" customHeight="1">
      <c r="A136" s="11">
        <v>2</v>
      </c>
      <c r="B136" s="15" t="s">
        <v>528</v>
      </c>
      <c r="C136" s="13" t="s">
        <v>576</v>
      </c>
      <c r="D136" s="19"/>
      <c r="E136" s="19">
        <v>12</v>
      </c>
      <c r="F136" s="26"/>
      <c r="G136" s="26"/>
      <c r="H136" s="26"/>
      <c r="I136" s="26"/>
      <c r="J136" s="26"/>
      <c r="K136" s="26"/>
      <c r="L136" s="26"/>
      <c r="M136" s="26"/>
      <c r="N136" s="18"/>
      <c r="O136" s="18"/>
      <c r="P136" s="18"/>
      <c r="Q136" s="18"/>
      <c r="R136" s="18"/>
      <c r="S136" s="18"/>
      <c r="T136" s="18"/>
      <c r="U136" s="18"/>
      <c r="V136" s="29">
        <v>29</v>
      </c>
      <c r="W136" s="29">
        <v>29</v>
      </c>
      <c r="X136" s="29">
        <v>29</v>
      </c>
      <c r="Y136" s="29">
        <v>29</v>
      </c>
      <c r="Z136" s="29">
        <v>30</v>
      </c>
      <c r="AA136" s="29">
        <v>30</v>
      </c>
      <c r="AB136" s="29">
        <v>30</v>
      </c>
      <c r="AC136" s="29">
        <v>30</v>
      </c>
      <c r="AD136" s="27"/>
      <c r="AE136" s="27"/>
      <c r="AF136" s="27"/>
      <c r="AG136" s="27"/>
    </row>
    <row r="137" spans="1:33" ht="13.5" customHeight="1">
      <c r="A137" s="11">
        <v>2</v>
      </c>
      <c r="B137" s="15" t="s">
        <v>528</v>
      </c>
      <c r="C137" s="13" t="s">
        <v>576</v>
      </c>
      <c r="D137" s="19"/>
      <c r="E137" s="19">
        <v>12</v>
      </c>
      <c r="F137" s="26"/>
      <c r="G137" s="26"/>
      <c r="H137" s="26"/>
      <c r="I137" s="26"/>
      <c r="J137" s="26"/>
      <c r="K137" s="26"/>
      <c r="L137" s="26"/>
      <c r="M137" s="26"/>
      <c r="N137" s="18"/>
      <c r="O137" s="18"/>
      <c r="P137" s="18"/>
      <c r="Q137" s="18"/>
      <c r="R137" s="18"/>
      <c r="S137" s="18"/>
      <c r="T137" s="18"/>
      <c r="U137" s="18"/>
      <c r="V137" s="29"/>
      <c r="W137" s="29"/>
      <c r="X137" s="29"/>
      <c r="Y137" s="29"/>
      <c r="Z137" s="29"/>
      <c r="AA137" s="29"/>
      <c r="AB137" s="29"/>
      <c r="AC137" s="29"/>
      <c r="AD137" s="27"/>
      <c r="AE137" s="27"/>
      <c r="AF137" s="27"/>
      <c r="AG137" s="27"/>
    </row>
    <row r="138" spans="1:33" ht="13.5" customHeight="1">
      <c r="A138" s="11"/>
      <c r="B138" s="15"/>
      <c r="C138" s="13"/>
      <c r="D138" s="25"/>
      <c r="E138" s="19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ht="13.5" customHeight="1">
      <c r="A139" s="11">
        <v>4</v>
      </c>
      <c r="B139" s="94" t="s">
        <v>577</v>
      </c>
      <c r="C139" s="13" t="s">
        <v>578</v>
      </c>
      <c r="D139" s="19"/>
      <c r="E139" s="19">
        <v>12</v>
      </c>
      <c r="F139" s="31">
        <v>9</v>
      </c>
      <c r="G139" s="31">
        <v>9</v>
      </c>
      <c r="H139" s="31">
        <v>9</v>
      </c>
      <c r="I139" s="31">
        <v>9</v>
      </c>
      <c r="J139" s="26">
        <v>7</v>
      </c>
      <c r="K139" s="26">
        <v>7</v>
      </c>
      <c r="L139" s="26">
        <v>7</v>
      </c>
      <c r="M139" s="26">
        <v>7</v>
      </c>
      <c r="N139" s="26">
        <v>5</v>
      </c>
      <c r="O139" s="26">
        <v>5</v>
      </c>
      <c r="P139" s="26">
        <v>5</v>
      </c>
      <c r="Q139" s="26">
        <v>5</v>
      </c>
      <c r="R139" s="18">
        <v>3</v>
      </c>
      <c r="S139" s="18">
        <v>3</v>
      </c>
      <c r="T139" s="18">
        <v>3</v>
      </c>
      <c r="U139" s="18">
        <v>3</v>
      </c>
      <c r="V139" s="18">
        <v>1</v>
      </c>
      <c r="W139" s="18">
        <v>1</v>
      </c>
      <c r="X139" s="18">
        <v>1</v>
      </c>
      <c r="Y139" s="18">
        <v>1</v>
      </c>
      <c r="Z139" s="29">
        <v>27</v>
      </c>
      <c r="AA139" s="29">
        <v>27</v>
      </c>
      <c r="AB139" s="29">
        <v>27</v>
      </c>
      <c r="AC139" s="29">
        <v>27</v>
      </c>
      <c r="AD139" s="29">
        <v>25</v>
      </c>
      <c r="AE139" s="29">
        <v>25</v>
      </c>
      <c r="AF139" s="29">
        <v>25</v>
      </c>
      <c r="AG139" s="29">
        <v>25</v>
      </c>
    </row>
    <row r="140" spans="1:33" ht="13.5" customHeight="1">
      <c r="A140" s="11">
        <v>4</v>
      </c>
      <c r="B140" s="94" t="s">
        <v>577</v>
      </c>
      <c r="C140" s="13" t="s">
        <v>578</v>
      </c>
      <c r="D140" s="19"/>
      <c r="E140" s="19">
        <v>12</v>
      </c>
      <c r="F140" s="31">
        <v>10</v>
      </c>
      <c r="G140" s="31">
        <v>10</v>
      </c>
      <c r="H140" s="31">
        <v>10</v>
      </c>
      <c r="I140" s="31">
        <v>10</v>
      </c>
      <c r="J140" s="26">
        <v>8</v>
      </c>
      <c r="K140" s="26">
        <v>8</v>
      </c>
      <c r="L140" s="26">
        <v>8</v>
      </c>
      <c r="M140" s="26">
        <v>8</v>
      </c>
      <c r="N140" s="26">
        <v>6</v>
      </c>
      <c r="O140" s="26">
        <v>6</v>
      </c>
      <c r="P140" s="26">
        <v>6</v>
      </c>
      <c r="Q140" s="26">
        <v>6</v>
      </c>
      <c r="R140" s="18">
        <v>4</v>
      </c>
      <c r="S140" s="18">
        <v>4</v>
      </c>
      <c r="T140" s="18">
        <v>4</v>
      </c>
      <c r="U140" s="18">
        <v>4</v>
      </c>
      <c r="V140" s="18">
        <v>2</v>
      </c>
      <c r="W140" s="18">
        <v>2</v>
      </c>
      <c r="X140" s="18">
        <v>2</v>
      </c>
      <c r="Y140" s="18">
        <v>2</v>
      </c>
      <c r="Z140" s="29">
        <v>28</v>
      </c>
      <c r="AA140" s="29">
        <v>28</v>
      </c>
      <c r="AB140" s="29">
        <v>28</v>
      </c>
      <c r="AC140" s="29">
        <v>28</v>
      </c>
      <c r="AD140" s="29">
        <v>26</v>
      </c>
      <c r="AE140" s="29">
        <v>26</v>
      </c>
      <c r="AF140" s="29">
        <v>26</v>
      </c>
      <c r="AG140" s="29">
        <v>26</v>
      </c>
    </row>
    <row r="141" spans="1:33" ht="13.5" customHeight="1">
      <c r="A141" s="11">
        <v>4</v>
      </c>
      <c r="B141" s="94" t="s">
        <v>577</v>
      </c>
      <c r="C141" s="13" t="s">
        <v>578</v>
      </c>
      <c r="D141" s="19"/>
      <c r="E141" s="19">
        <v>12</v>
      </c>
      <c r="F141" s="31"/>
      <c r="G141" s="31"/>
      <c r="H141" s="31"/>
      <c r="I141" s="31"/>
      <c r="J141" s="26"/>
      <c r="K141" s="26"/>
      <c r="L141" s="26"/>
      <c r="M141" s="26"/>
      <c r="N141" s="26"/>
      <c r="O141" s="26"/>
      <c r="P141" s="26"/>
      <c r="Q141" s="26"/>
      <c r="R141" s="18"/>
      <c r="S141" s="18"/>
      <c r="T141" s="18"/>
      <c r="U141" s="18"/>
      <c r="V141" s="18"/>
      <c r="W141" s="18"/>
      <c r="X141" s="18"/>
      <c r="Y141" s="18"/>
      <c r="Z141" s="29">
        <v>29</v>
      </c>
      <c r="AA141" s="29">
        <v>29</v>
      </c>
      <c r="AB141" s="29">
        <v>29</v>
      </c>
      <c r="AC141" s="29">
        <v>29</v>
      </c>
      <c r="AD141" s="29">
        <v>30</v>
      </c>
      <c r="AE141" s="29">
        <v>30</v>
      </c>
      <c r="AF141" s="29">
        <v>30</v>
      </c>
      <c r="AG141" s="29">
        <v>30</v>
      </c>
    </row>
    <row r="142" spans="1:33" ht="13.5" customHeight="1">
      <c r="A142" s="11">
        <v>4</v>
      </c>
      <c r="B142" s="94" t="s">
        <v>577</v>
      </c>
      <c r="C142" s="13" t="s">
        <v>578</v>
      </c>
      <c r="D142" s="19"/>
      <c r="E142" s="19">
        <v>12</v>
      </c>
      <c r="F142" s="31"/>
      <c r="G142" s="31"/>
      <c r="H142" s="31"/>
      <c r="I142" s="31"/>
      <c r="J142" s="26"/>
      <c r="K142" s="26"/>
      <c r="L142" s="26"/>
      <c r="M142" s="26"/>
      <c r="N142" s="26"/>
      <c r="O142" s="26"/>
      <c r="P142" s="26"/>
      <c r="Q142" s="26"/>
      <c r="R142" s="18"/>
      <c r="S142" s="18"/>
      <c r="T142" s="18"/>
      <c r="U142" s="18"/>
      <c r="V142" s="18"/>
      <c r="W142" s="18"/>
      <c r="X142" s="18"/>
      <c r="Y142" s="18"/>
      <c r="Z142" s="29"/>
      <c r="AA142" s="29"/>
      <c r="AB142" s="29"/>
      <c r="AC142" s="29"/>
      <c r="AD142" s="29"/>
      <c r="AE142" s="29"/>
      <c r="AF142" s="29"/>
      <c r="AG142" s="29"/>
    </row>
    <row r="143" spans="1:33" ht="13.5" customHeight="1">
      <c r="A143" s="11"/>
      <c r="B143" s="94"/>
      <c r="C143" s="13"/>
      <c r="D143" s="25"/>
      <c r="E143" s="19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ht="13.5" customHeight="1">
      <c r="A144" s="11">
        <v>2</v>
      </c>
      <c r="B144" s="94" t="s">
        <v>579</v>
      </c>
      <c r="C144" s="13" t="s">
        <v>580</v>
      </c>
      <c r="D144" s="19"/>
      <c r="E144" s="19">
        <v>12</v>
      </c>
      <c r="F144" s="31">
        <v>11</v>
      </c>
      <c r="G144" s="31">
        <v>11</v>
      </c>
      <c r="H144" s="31">
        <v>11</v>
      </c>
      <c r="I144" s="31">
        <v>11</v>
      </c>
      <c r="J144" s="31">
        <v>9</v>
      </c>
      <c r="K144" s="31">
        <v>9</v>
      </c>
      <c r="L144" s="31">
        <v>9</v>
      </c>
      <c r="M144" s="31">
        <v>9</v>
      </c>
      <c r="N144" s="26">
        <v>7</v>
      </c>
      <c r="O144" s="26">
        <v>7</v>
      </c>
      <c r="P144" s="26">
        <v>7</v>
      </c>
      <c r="Q144" s="26">
        <v>7</v>
      </c>
      <c r="R144" s="26">
        <v>5</v>
      </c>
      <c r="S144" s="26">
        <v>5</v>
      </c>
      <c r="T144" s="26">
        <v>5</v>
      </c>
      <c r="U144" s="26">
        <v>5</v>
      </c>
      <c r="V144" s="18">
        <v>3</v>
      </c>
      <c r="W144" s="18">
        <v>3</v>
      </c>
      <c r="X144" s="18">
        <v>3</v>
      </c>
      <c r="Y144" s="18">
        <v>3</v>
      </c>
      <c r="Z144" s="18">
        <v>1</v>
      </c>
      <c r="AA144" s="18">
        <v>1</v>
      </c>
      <c r="AB144" s="18">
        <v>1</v>
      </c>
      <c r="AC144" s="18">
        <v>1</v>
      </c>
      <c r="AD144" s="29">
        <v>27</v>
      </c>
      <c r="AE144" s="29">
        <v>27</v>
      </c>
      <c r="AF144" s="29">
        <v>27</v>
      </c>
      <c r="AG144" s="29">
        <v>27</v>
      </c>
    </row>
    <row r="145" spans="1:33" ht="13.5" customHeight="1">
      <c r="A145" s="11">
        <v>2</v>
      </c>
      <c r="B145" s="94" t="s">
        <v>579</v>
      </c>
      <c r="C145" s="13" t="s">
        <v>580</v>
      </c>
      <c r="D145" s="19"/>
      <c r="E145" s="19">
        <v>12</v>
      </c>
      <c r="F145" s="31">
        <v>12</v>
      </c>
      <c r="G145" s="31">
        <v>12</v>
      </c>
      <c r="H145" s="31">
        <v>12</v>
      </c>
      <c r="I145" s="31">
        <v>12</v>
      </c>
      <c r="J145" s="31">
        <v>10</v>
      </c>
      <c r="K145" s="31">
        <v>10</v>
      </c>
      <c r="L145" s="31">
        <v>10</v>
      </c>
      <c r="M145" s="31">
        <v>10</v>
      </c>
      <c r="N145" s="26">
        <v>8</v>
      </c>
      <c r="O145" s="26">
        <v>8</v>
      </c>
      <c r="P145" s="26">
        <v>8</v>
      </c>
      <c r="Q145" s="26">
        <v>8</v>
      </c>
      <c r="R145" s="26">
        <v>6</v>
      </c>
      <c r="S145" s="26">
        <v>6</v>
      </c>
      <c r="T145" s="26">
        <v>6</v>
      </c>
      <c r="U145" s="26">
        <v>6</v>
      </c>
      <c r="V145" s="18">
        <v>4</v>
      </c>
      <c r="W145" s="18">
        <v>4</v>
      </c>
      <c r="X145" s="18">
        <v>4</v>
      </c>
      <c r="Y145" s="18">
        <v>4</v>
      </c>
      <c r="Z145" s="18">
        <v>2</v>
      </c>
      <c r="AA145" s="18">
        <v>2</v>
      </c>
      <c r="AB145" s="18">
        <v>2</v>
      </c>
      <c r="AC145" s="18">
        <v>2</v>
      </c>
      <c r="AD145" s="29">
        <v>28</v>
      </c>
      <c r="AE145" s="29">
        <v>28</v>
      </c>
      <c r="AF145" s="29">
        <v>28</v>
      </c>
      <c r="AG145" s="29">
        <v>28</v>
      </c>
    </row>
    <row r="146" spans="1:33" ht="13.5" customHeight="1">
      <c r="A146" s="11">
        <v>2</v>
      </c>
      <c r="B146" s="94" t="s">
        <v>579</v>
      </c>
      <c r="C146" s="13" t="s">
        <v>580</v>
      </c>
      <c r="D146" s="19"/>
      <c r="E146" s="19">
        <v>12</v>
      </c>
      <c r="F146" s="31"/>
      <c r="G146" s="31"/>
      <c r="H146" s="31"/>
      <c r="I146" s="31"/>
      <c r="J146" s="31"/>
      <c r="K146" s="31"/>
      <c r="L146" s="31"/>
      <c r="M146" s="31"/>
      <c r="N146" s="26"/>
      <c r="O146" s="26"/>
      <c r="P146" s="26"/>
      <c r="Q146" s="26"/>
      <c r="R146" s="26"/>
      <c r="S146" s="26"/>
      <c r="T146" s="26"/>
      <c r="U146" s="26"/>
      <c r="V146" s="18"/>
      <c r="W146" s="18"/>
      <c r="X146" s="18"/>
      <c r="Y146" s="18"/>
      <c r="Z146" s="18"/>
      <c r="AA146" s="18"/>
      <c r="AB146" s="18"/>
      <c r="AC146" s="18"/>
      <c r="AD146" s="29">
        <v>29</v>
      </c>
      <c r="AE146" s="29">
        <v>29</v>
      </c>
      <c r="AF146" s="29">
        <v>29</v>
      </c>
      <c r="AG146" s="29">
        <v>29</v>
      </c>
    </row>
    <row r="147" spans="1:33" ht="13.5" customHeight="1">
      <c r="A147" s="11">
        <v>2</v>
      </c>
      <c r="B147" s="94" t="s">
        <v>579</v>
      </c>
      <c r="C147" s="13" t="s">
        <v>580</v>
      </c>
      <c r="D147" s="19"/>
      <c r="E147" s="19">
        <v>12</v>
      </c>
      <c r="F147" s="31"/>
      <c r="G147" s="31"/>
      <c r="H147" s="31"/>
      <c r="I147" s="31"/>
      <c r="J147" s="31"/>
      <c r="K147" s="31"/>
      <c r="L147" s="31"/>
      <c r="M147" s="31"/>
      <c r="N147" s="26"/>
      <c r="O147" s="26"/>
      <c r="P147" s="26"/>
      <c r="Q147" s="26"/>
      <c r="R147" s="26"/>
      <c r="S147" s="26"/>
      <c r="T147" s="26"/>
      <c r="U147" s="26"/>
      <c r="V147" s="18"/>
      <c r="W147" s="18"/>
      <c r="X147" s="18"/>
      <c r="Y147" s="18"/>
      <c r="Z147" s="18"/>
      <c r="AA147" s="18"/>
      <c r="AB147" s="18"/>
      <c r="AC147" s="18"/>
      <c r="AD147" s="29"/>
      <c r="AE147" s="29"/>
      <c r="AF147" s="29"/>
      <c r="AG147" s="29"/>
    </row>
    <row r="148" spans="1:33" ht="13.5" customHeight="1">
      <c r="A148" s="11"/>
      <c r="B148" s="94"/>
      <c r="C148" s="13"/>
      <c r="D148" s="25"/>
      <c r="E148" s="19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1:33" ht="13.5" customHeight="1">
      <c r="A149" s="11">
        <v>2</v>
      </c>
      <c r="B149" s="94" t="s">
        <v>581</v>
      </c>
      <c r="C149" s="13" t="s">
        <v>582</v>
      </c>
      <c r="D149" s="19"/>
      <c r="E149" s="19">
        <v>12</v>
      </c>
      <c r="F149" s="30">
        <v>13</v>
      </c>
      <c r="G149" s="30">
        <v>13</v>
      </c>
      <c r="H149" s="30">
        <v>13</v>
      </c>
      <c r="I149" s="30">
        <v>13</v>
      </c>
      <c r="J149" s="31">
        <v>11</v>
      </c>
      <c r="K149" s="31">
        <v>11</v>
      </c>
      <c r="L149" s="31">
        <v>11</v>
      </c>
      <c r="M149" s="31">
        <v>11</v>
      </c>
      <c r="N149" s="31">
        <v>9</v>
      </c>
      <c r="O149" s="31">
        <v>9</v>
      </c>
      <c r="P149" s="31">
        <v>9</v>
      </c>
      <c r="Q149" s="31">
        <v>9</v>
      </c>
      <c r="R149" s="26">
        <v>7</v>
      </c>
      <c r="S149" s="26">
        <v>7</v>
      </c>
      <c r="T149" s="26">
        <v>7</v>
      </c>
      <c r="U149" s="26">
        <v>7</v>
      </c>
      <c r="V149" s="26">
        <v>5</v>
      </c>
      <c r="W149" s="26">
        <v>5</v>
      </c>
      <c r="X149" s="26">
        <v>5</v>
      </c>
      <c r="Y149" s="26">
        <v>5</v>
      </c>
      <c r="Z149" s="18">
        <v>3</v>
      </c>
      <c r="AA149" s="18">
        <v>3</v>
      </c>
      <c r="AB149" s="18">
        <v>3</v>
      </c>
      <c r="AC149" s="18">
        <v>3</v>
      </c>
      <c r="AD149" s="18">
        <v>1</v>
      </c>
      <c r="AE149" s="18">
        <v>1</v>
      </c>
      <c r="AF149" s="18">
        <v>1</v>
      </c>
      <c r="AG149" s="18">
        <v>1</v>
      </c>
    </row>
    <row r="150" spans="1:33" ht="13.5" customHeight="1">
      <c r="A150" s="11">
        <v>2</v>
      </c>
      <c r="B150" s="94" t="s">
        <v>581</v>
      </c>
      <c r="C150" s="13" t="s">
        <v>582</v>
      </c>
      <c r="D150" s="19"/>
      <c r="E150" s="19">
        <v>12</v>
      </c>
      <c r="F150" s="30">
        <v>14</v>
      </c>
      <c r="G150" s="30">
        <v>14</v>
      </c>
      <c r="H150" s="30">
        <v>14</v>
      </c>
      <c r="I150" s="30">
        <v>14</v>
      </c>
      <c r="J150" s="31">
        <v>12</v>
      </c>
      <c r="K150" s="31">
        <v>12</v>
      </c>
      <c r="L150" s="31">
        <v>12</v>
      </c>
      <c r="M150" s="31">
        <v>12</v>
      </c>
      <c r="N150" s="31">
        <v>10</v>
      </c>
      <c r="O150" s="31">
        <v>10</v>
      </c>
      <c r="P150" s="31">
        <v>10</v>
      </c>
      <c r="Q150" s="31">
        <v>10</v>
      </c>
      <c r="R150" s="26">
        <v>8</v>
      </c>
      <c r="S150" s="26">
        <v>8</v>
      </c>
      <c r="T150" s="26">
        <v>8</v>
      </c>
      <c r="U150" s="26">
        <v>8</v>
      </c>
      <c r="V150" s="26">
        <v>6</v>
      </c>
      <c r="W150" s="26">
        <v>6</v>
      </c>
      <c r="X150" s="26">
        <v>6</v>
      </c>
      <c r="Y150" s="26">
        <v>6</v>
      </c>
      <c r="Z150" s="18">
        <v>4</v>
      </c>
      <c r="AA150" s="18">
        <v>4</v>
      </c>
      <c r="AB150" s="18">
        <v>4</v>
      </c>
      <c r="AC150" s="18">
        <v>4</v>
      </c>
      <c r="AD150" s="18">
        <v>2</v>
      </c>
      <c r="AE150" s="18">
        <v>2</v>
      </c>
      <c r="AF150" s="18">
        <v>2</v>
      </c>
      <c r="AG150" s="18">
        <v>2</v>
      </c>
    </row>
    <row r="151" spans="1:33" ht="13.5" customHeight="1">
      <c r="A151" s="11">
        <v>2</v>
      </c>
      <c r="B151" s="94" t="s">
        <v>581</v>
      </c>
      <c r="C151" s="13" t="s">
        <v>582</v>
      </c>
      <c r="D151" s="19"/>
      <c r="E151" s="19">
        <v>12</v>
      </c>
      <c r="F151" s="30"/>
      <c r="G151" s="30"/>
      <c r="H151" s="30"/>
      <c r="I151" s="30"/>
      <c r="J151" s="31"/>
      <c r="K151" s="31"/>
      <c r="L151" s="31"/>
      <c r="M151" s="31"/>
      <c r="N151" s="31"/>
      <c r="O151" s="31"/>
      <c r="P151" s="31"/>
      <c r="Q151" s="31"/>
      <c r="R151" s="26"/>
      <c r="S151" s="26"/>
      <c r="T151" s="26"/>
      <c r="U151" s="26"/>
      <c r="V151" s="26"/>
      <c r="W151" s="26"/>
      <c r="X151" s="26"/>
      <c r="Y151" s="26"/>
      <c r="Z151" s="18"/>
      <c r="AA151" s="18"/>
      <c r="AB151" s="18"/>
      <c r="AC151" s="18"/>
      <c r="AD151" s="18"/>
      <c r="AE151" s="18"/>
      <c r="AF151" s="18"/>
      <c r="AG151" s="18"/>
    </row>
    <row r="152" spans="1:33" ht="13.5" customHeight="1">
      <c r="A152" s="11">
        <v>2</v>
      </c>
      <c r="B152" s="94" t="s">
        <v>581</v>
      </c>
      <c r="C152" s="13" t="s">
        <v>582</v>
      </c>
      <c r="D152" s="19"/>
      <c r="E152" s="19">
        <v>12</v>
      </c>
      <c r="F152" s="30"/>
      <c r="G152" s="30"/>
      <c r="H152" s="30"/>
      <c r="I152" s="30"/>
      <c r="J152" s="31"/>
      <c r="K152" s="31"/>
      <c r="L152" s="31"/>
      <c r="M152" s="31"/>
      <c r="N152" s="31"/>
      <c r="O152" s="31"/>
      <c r="P152" s="31"/>
      <c r="Q152" s="31"/>
      <c r="R152" s="26"/>
      <c r="S152" s="26"/>
      <c r="T152" s="26"/>
      <c r="U152" s="26"/>
      <c r="V152" s="26"/>
      <c r="W152" s="26"/>
      <c r="X152" s="26"/>
      <c r="Y152" s="26"/>
      <c r="Z152" s="18"/>
      <c r="AA152" s="18"/>
      <c r="AB152" s="18"/>
      <c r="AC152" s="18"/>
      <c r="AD152" s="18"/>
      <c r="AE152" s="18"/>
      <c r="AF152" s="18"/>
      <c r="AG152" s="18"/>
    </row>
    <row r="153" spans="1:33" ht="13.5" customHeight="1">
      <c r="A153" s="11"/>
      <c r="B153" s="15"/>
      <c r="C153" s="13"/>
      <c r="D153" s="25"/>
      <c r="E153" s="19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ht="13.5" customHeight="1">
      <c r="A154" s="11">
        <v>0</v>
      </c>
      <c r="B154" s="12"/>
      <c r="C154" s="13" t="s">
        <v>417</v>
      </c>
      <c r="D154" s="37" t="s">
        <v>443</v>
      </c>
      <c r="E154" s="19">
        <v>24</v>
      </c>
      <c r="F154" s="76" t="s">
        <v>385</v>
      </c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</row>
    <row r="155" spans="1:33" ht="13.5" customHeight="1">
      <c r="A155" s="14" t="s">
        <v>444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3.5" customHeight="1">
      <c r="A156" s="11">
        <v>0</v>
      </c>
      <c r="B156" s="12"/>
      <c r="C156" s="13" t="s">
        <v>445</v>
      </c>
      <c r="D156" s="19"/>
      <c r="E156" s="19">
        <v>240</v>
      </c>
      <c r="F156" s="76" t="s">
        <v>385</v>
      </c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</row>
    <row r="157" spans="1:33" ht="13.5" customHeight="1">
      <c r="A157" s="11"/>
      <c r="B157" s="12"/>
      <c r="C157" s="13"/>
      <c r="D157" s="19"/>
      <c r="E157" s="19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</row>
    <row r="158" spans="1:33" ht="14.25" customHeight="1">
      <c r="A158" s="33" t="s">
        <v>446</v>
      </c>
      <c r="B158" s="33"/>
      <c r="C158" s="33"/>
      <c r="D158" s="33" t="s">
        <v>556</v>
      </c>
      <c r="E158" s="33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1:33" ht="13.5" customHeight="1">
      <c r="A159" s="11">
        <v>0</v>
      </c>
      <c r="B159" s="15"/>
      <c r="C159" s="13" t="s">
        <v>383</v>
      </c>
      <c r="D159" s="37" t="s">
        <v>384</v>
      </c>
      <c r="E159" s="19">
        <v>24</v>
      </c>
      <c r="F159" s="76" t="s">
        <v>385</v>
      </c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</row>
    <row r="160" spans="1:33">
      <c r="A160" s="46"/>
      <c r="B160" s="44"/>
      <c r="C160" s="42"/>
      <c r="D160" s="40"/>
      <c r="E160" s="38"/>
      <c r="F160" s="670" t="s">
        <v>386</v>
      </c>
      <c r="G160" s="671"/>
      <c r="H160" s="670" t="s">
        <v>387</v>
      </c>
      <c r="I160" s="671"/>
      <c r="J160" s="670" t="s">
        <v>388</v>
      </c>
      <c r="K160" s="671"/>
      <c r="L160" s="670" t="s">
        <v>389</v>
      </c>
      <c r="M160" s="671"/>
      <c r="N160" s="670" t="s">
        <v>390</v>
      </c>
      <c r="O160" s="671"/>
      <c r="P160" s="670" t="s">
        <v>391</v>
      </c>
      <c r="Q160" s="671"/>
      <c r="R160" s="670" t="s">
        <v>392</v>
      </c>
      <c r="S160" s="671"/>
      <c r="T160" s="670" t="s">
        <v>393</v>
      </c>
      <c r="U160" s="671"/>
      <c r="V160" s="670" t="s">
        <v>394</v>
      </c>
      <c r="W160" s="671"/>
      <c r="X160" s="670" t="s">
        <v>395</v>
      </c>
      <c r="Y160" s="671"/>
      <c r="Z160" s="670" t="s">
        <v>396</v>
      </c>
      <c r="AA160" s="671"/>
      <c r="AB160" s="670" t="s">
        <v>397</v>
      </c>
      <c r="AC160" s="671"/>
      <c r="AD160" s="670" t="s">
        <v>418</v>
      </c>
      <c r="AE160" s="671"/>
      <c r="AF160" s="670" t="s">
        <v>419</v>
      </c>
      <c r="AG160" s="671"/>
    </row>
    <row r="161" spans="1:33" ht="13.5" customHeight="1">
      <c r="A161" s="47"/>
      <c r="B161" s="45"/>
      <c r="C161" s="43"/>
      <c r="D161" s="41"/>
      <c r="E161" s="39"/>
      <c r="F161" s="35" t="s">
        <v>447</v>
      </c>
      <c r="G161" s="36" t="s">
        <v>448</v>
      </c>
      <c r="H161" s="35" t="s">
        <v>449</v>
      </c>
      <c r="I161" s="36" t="s">
        <v>450</v>
      </c>
      <c r="J161" s="35" t="s">
        <v>451</v>
      </c>
      <c r="K161" s="36" t="s">
        <v>452</v>
      </c>
      <c r="L161" s="35" t="s">
        <v>453</v>
      </c>
      <c r="M161" s="36" t="s">
        <v>454</v>
      </c>
      <c r="N161" s="35" t="s">
        <v>455</v>
      </c>
      <c r="O161" s="36" t="s">
        <v>456</v>
      </c>
      <c r="P161" s="35" t="s">
        <v>457</v>
      </c>
      <c r="Q161" s="36" t="s">
        <v>458</v>
      </c>
      <c r="R161" s="35" t="s">
        <v>459</v>
      </c>
      <c r="S161" s="36" t="s">
        <v>460</v>
      </c>
      <c r="T161" s="35" t="s">
        <v>461</v>
      </c>
      <c r="U161" s="36" t="s">
        <v>462</v>
      </c>
      <c r="V161" s="35" t="s">
        <v>463</v>
      </c>
      <c r="W161" s="36" t="s">
        <v>464</v>
      </c>
      <c r="X161" s="35" t="s">
        <v>465</v>
      </c>
      <c r="Y161" s="36" t="s">
        <v>466</v>
      </c>
      <c r="Z161" s="35" t="s">
        <v>467</v>
      </c>
      <c r="AA161" s="36" t="s">
        <v>468</v>
      </c>
      <c r="AB161" s="35" t="s">
        <v>469</v>
      </c>
      <c r="AC161" s="36" t="s">
        <v>470</v>
      </c>
      <c r="AD161" s="35" t="s">
        <v>471</v>
      </c>
      <c r="AE161" s="36" t="s">
        <v>472</v>
      </c>
      <c r="AF161" s="35" t="s">
        <v>473</v>
      </c>
      <c r="AG161" s="36" t="s">
        <v>474</v>
      </c>
    </row>
    <row r="162" spans="1:33" ht="13.5" customHeight="1">
      <c r="A162" s="11">
        <v>3</v>
      </c>
      <c r="B162" s="15">
        <v>20240</v>
      </c>
      <c r="C162" s="13" t="s">
        <v>583</v>
      </c>
      <c r="D162" s="25"/>
      <c r="E162" s="19">
        <v>12</v>
      </c>
      <c r="F162" s="18">
        <v>1</v>
      </c>
      <c r="G162" s="18">
        <v>1</v>
      </c>
      <c r="H162" s="18">
        <v>1</v>
      </c>
      <c r="I162" s="18">
        <v>1</v>
      </c>
      <c r="J162" s="29">
        <v>27</v>
      </c>
      <c r="K162" s="29">
        <v>27</v>
      </c>
      <c r="L162" s="29">
        <v>27</v>
      </c>
      <c r="M162" s="29">
        <v>27</v>
      </c>
      <c r="N162" s="29">
        <v>25</v>
      </c>
      <c r="O162" s="29">
        <v>25</v>
      </c>
      <c r="P162" s="29">
        <v>25</v>
      </c>
      <c r="Q162" s="29">
        <v>25</v>
      </c>
      <c r="R162" s="27">
        <v>23</v>
      </c>
      <c r="S162" s="27">
        <v>23</v>
      </c>
      <c r="T162" s="27">
        <v>23</v>
      </c>
      <c r="U162" s="27">
        <v>23</v>
      </c>
      <c r="V162" s="27">
        <v>21</v>
      </c>
      <c r="W162" s="27">
        <v>21</v>
      </c>
      <c r="X162" s="27">
        <v>21</v>
      </c>
      <c r="Y162" s="27">
        <v>21</v>
      </c>
      <c r="Z162" s="28">
        <v>19</v>
      </c>
      <c r="AA162" s="28">
        <v>19</v>
      </c>
      <c r="AB162" s="28">
        <v>19</v>
      </c>
      <c r="AC162" s="28">
        <v>19</v>
      </c>
      <c r="AD162" s="28">
        <v>17</v>
      </c>
      <c r="AE162" s="28">
        <v>17</v>
      </c>
      <c r="AF162" s="28">
        <v>17</v>
      </c>
      <c r="AG162" s="28">
        <v>17</v>
      </c>
    </row>
    <row r="163" spans="1:33" ht="13.5" customHeight="1">
      <c r="A163" s="11">
        <v>3</v>
      </c>
      <c r="B163" s="15">
        <v>20240</v>
      </c>
      <c r="C163" s="13" t="s">
        <v>583</v>
      </c>
      <c r="D163" s="25"/>
      <c r="E163" s="19">
        <v>12</v>
      </c>
      <c r="F163" s="18">
        <v>2</v>
      </c>
      <c r="G163" s="18">
        <v>2</v>
      </c>
      <c r="H163" s="18">
        <v>2</v>
      </c>
      <c r="I163" s="18">
        <v>2</v>
      </c>
      <c r="J163" s="29">
        <v>28</v>
      </c>
      <c r="K163" s="29">
        <v>28</v>
      </c>
      <c r="L163" s="29">
        <v>28</v>
      </c>
      <c r="M163" s="29">
        <v>28</v>
      </c>
      <c r="N163" s="29">
        <v>26</v>
      </c>
      <c r="O163" s="29">
        <v>26</v>
      </c>
      <c r="P163" s="29">
        <v>26</v>
      </c>
      <c r="Q163" s="29">
        <v>26</v>
      </c>
      <c r="R163" s="27">
        <v>24</v>
      </c>
      <c r="S163" s="27">
        <v>24</v>
      </c>
      <c r="T163" s="27">
        <v>24</v>
      </c>
      <c r="U163" s="27">
        <v>24</v>
      </c>
      <c r="V163" s="27">
        <v>22</v>
      </c>
      <c r="W163" s="27">
        <v>22</v>
      </c>
      <c r="X163" s="27">
        <v>22</v>
      </c>
      <c r="Y163" s="27">
        <v>22</v>
      </c>
      <c r="Z163" s="28">
        <v>20</v>
      </c>
      <c r="AA163" s="28">
        <v>20</v>
      </c>
      <c r="AB163" s="28">
        <v>20</v>
      </c>
      <c r="AC163" s="28">
        <v>20</v>
      </c>
      <c r="AD163" s="28">
        <v>18</v>
      </c>
      <c r="AE163" s="28">
        <v>18</v>
      </c>
      <c r="AF163" s="28">
        <v>18</v>
      </c>
      <c r="AG163" s="28">
        <v>18</v>
      </c>
    </row>
    <row r="164" spans="1:33" ht="13.5" customHeight="1">
      <c r="A164" s="11">
        <v>3</v>
      </c>
      <c r="B164" s="15">
        <v>20240</v>
      </c>
      <c r="C164" s="13" t="s">
        <v>583</v>
      </c>
      <c r="D164" s="25"/>
      <c r="E164" s="19">
        <v>12</v>
      </c>
      <c r="F164" s="18"/>
      <c r="G164" s="18"/>
      <c r="H164" s="18"/>
      <c r="I164" s="18"/>
      <c r="J164" s="29">
        <v>29</v>
      </c>
      <c r="K164" s="29">
        <v>29</v>
      </c>
      <c r="L164" s="29">
        <v>29</v>
      </c>
      <c r="M164" s="29">
        <v>29</v>
      </c>
      <c r="N164" s="29">
        <v>30</v>
      </c>
      <c r="O164" s="29">
        <v>30</v>
      </c>
      <c r="P164" s="29">
        <v>30</v>
      </c>
      <c r="Q164" s="29">
        <v>30</v>
      </c>
      <c r="R164" s="27"/>
      <c r="S164" s="27"/>
      <c r="T164" s="27"/>
      <c r="U164" s="27"/>
      <c r="V164" s="27"/>
      <c r="W164" s="27"/>
      <c r="X164" s="27"/>
      <c r="Y164" s="27"/>
      <c r="Z164" s="28"/>
      <c r="AA164" s="28"/>
      <c r="AB164" s="28"/>
      <c r="AC164" s="28"/>
      <c r="AD164" s="28"/>
      <c r="AE164" s="28"/>
      <c r="AF164" s="28"/>
      <c r="AG164" s="28"/>
    </row>
    <row r="165" spans="1:33" ht="13.5" customHeight="1">
      <c r="A165" s="11">
        <v>3</v>
      </c>
      <c r="B165" s="15">
        <v>20240</v>
      </c>
      <c r="C165" s="13" t="s">
        <v>583</v>
      </c>
      <c r="D165" s="25"/>
      <c r="E165" s="19">
        <v>12</v>
      </c>
      <c r="F165" s="18"/>
      <c r="G165" s="18"/>
      <c r="H165" s="18"/>
      <c r="I165" s="18"/>
      <c r="J165" s="29"/>
      <c r="K165" s="29"/>
      <c r="L165" s="29"/>
      <c r="M165" s="29"/>
      <c r="N165" s="29"/>
      <c r="O165" s="29"/>
      <c r="P165" s="29"/>
      <c r="Q165" s="29"/>
      <c r="R165" s="27"/>
      <c r="S165" s="27"/>
      <c r="T165" s="27"/>
      <c r="U165" s="27"/>
      <c r="V165" s="27"/>
      <c r="W165" s="27"/>
      <c r="X165" s="27"/>
      <c r="Y165" s="27"/>
      <c r="Z165" s="28"/>
      <c r="AA165" s="28"/>
      <c r="AB165" s="28"/>
      <c r="AC165" s="28"/>
      <c r="AD165" s="28"/>
      <c r="AE165" s="28"/>
      <c r="AF165" s="28"/>
      <c r="AG165" s="28"/>
    </row>
    <row r="166" spans="1:33" ht="13.5" customHeight="1">
      <c r="A166" s="11"/>
      <c r="B166" s="15"/>
      <c r="C166" s="13"/>
      <c r="D166" s="25"/>
      <c r="E166" s="19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</row>
    <row r="167" spans="1:33" ht="13.5" customHeight="1">
      <c r="A167" s="11">
        <v>3</v>
      </c>
      <c r="B167" s="15">
        <v>20240</v>
      </c>
      <c r="C167" s="13" t="s">
        <v>583</v>
      </c>
      <c r="D167" s="25"/>
      <c r="E167" s="19">
        <v>12</v>
      </c>
      <c r="F167" s="18">
        <v>3</v>
      </c>
      <c r="G167" s="18">
        <v>3</v>
      </c>
      <c r="H167" s="18">
        <v>3</v>
      </c>
      <c r="I167" s="18">
        <v>3</v>
      </c>
      <c r="J167" s="18">
        <v>1</v>
      </c>
      <c r="K167" s="18">
        <v>1</v>
      </c>
      <c r="L167" s="18">
        <v>1</v>
      </c>
      <c r="M167" s="18">
        <v>1</v>
      </c>
      <c r="N167" s="29">
        <v>27</v>
      </c>
      <c r="O167" s="29">
        <v>27</v>
      </c>
      <c r="P167" s="29">
        <v>27</v>
      </c>
      <c r="Q167" s="29">
        <v>27</v>
      </c>
      <c r="R167" s="29">
        <v>25</v>
      </c>
      <c r="S167" s="29">
        <v>25</v>
      </c>
      <c r="T167" s="29">
        <v>25</v>
      </c>
      <c r="U167" s="29">
        <v>25</v>
      </c>
      <c r="V167" s="27">
        <v>23</v>
      </c>
      <c r="W167" s="27">
        <v>23</v>
      </c>
      <c r="X167" s="27">
        <v>23</v>
      </c>
      <c r="Y167" s="27">
        <v>23</v>
      </c>
      <c r="Z167" s="27">
        <v>21</v>
      </c>
      <c r="AA167" s="27">
        <v>21</v>
      </c>
      <c r="AB167" s="27">
        <v>21</v>
      </c>
      <c r="AC167" s="27">
        <v>21</v>
      </c>
      <c r="AD167" s="28">
        <v>19</v>
      </c>
      <c r="AE167" s="28">
        <v>19</v>
      </c>
      <c r="AF167" s="28">
        <v>19</v>
      </c>
      <c r="AG167" s="28">
        <v>19</v>
      </c>
    </row>
    <row r="168" spans="1:33" ht="13.5" customHeight="1">
      <c r="A168" s="11">
        <v>3</v>
      </c>
      <c r="B168" s="15">
        <v>20240</v>
      </c>
      <c r="C168" s="13" t="s">
        <v>583</v>
      </c>
      <c r="D168" s="25"/>
      <c r="E168" s="19">
        <v>12</v>
      </c>
      <c r="F168" s="18">
        <v>4</v>
      </c>
      <c r="G168" s="18">
        <v>4</v>
      </c>
      <c r="H168" s="18">
        <v>4</v>
      </c>
      <c r="I168" s="18">
        <v>4</v>
      </c>
      <c r="J168" s="18">
        <v>2</v>
      </c>
      <c r="K168" s="18">
        <v>2</v>
      </c>
      <c r="L168" s="18">
        <v>2</v>
      </c>
      <c r="M168" s="18">
        <v>2</v>
      </c>
      <c r="N168" s="29">
        <v>28</v>
      </c>
      <c r="O168" s="29">
        <v>28</v>
      </c>
      <c r="P168" s="29">
        <v>28</v>
      </c>
      <c r="Q168" s="29">
        <v>28</v>
      </c>
      <c r="R168" s="29">
        <v>26</v>
      </c>
      <c r="S168" s="29">
        <v>26</v>
      </c>
      <c r="T168" s="29">
        <v>26</v>
      </c>
      <c r="U168" s="29">
        <v>26</v>
      </c>
      <c r="V168" s="27">
        <v>24</v>
      </c>
      <c r="W168" s="27">
        <v>24</v>
      </c>
      <c r="X168" s="27">
        <v>24</v>
      </c>
      <c r="Y168" s="27">
        <v>24</v>
      </c>
      <c r="Z168" s="27">
        <v>22</v>
      </c>
      <c r="AA168" s="27">
        <v>22</v>
      </c>
      <c r="AB168" s="27">
        <v>22</v>
      </c>
      <c r="AC168" s="27">
        <v>22</v>
      </c>
      <c r="AD168" s="28">
        <v>20</v>
      </c>
      <c r="AE168" s="28">
        <v>20</v>
      </c>
      <c r="AF168" s="28">
        <v>20</v>
      </c>
      <c r="AG168" s="28">
        <v>20</v>
      </c>
    </row>
    <row r="169" spans="1:33" ht="13.5" customHeight="1">
      <c r="A169" s="11">
        <v>3</v>
      </c>
      <c r="B169" s="15">
        <v>20240</v>
      </c>
      <c r="C169" s="13" t="s">
        <v>583</v>
      </c>
      <c r="D169" s="25"/>
      <c r="E169" s="19">
        <v>12</v>
      </c>
      <c r="F169" s="18"/>
      <c r="G169" s="18"/>
      <c r="H169" s="18"/>
      <c r="I169" s="18"/>
      <c r="J169" s="18"/>
      <c r="K169" s="18"/>
      <c r="L169" s="18"/>
      <c r="M169" s="18"/>
      <c r="N169" s="29">
        <v>29</v>
      </c>
      <c r="O169" s="29">
        <v>29</v>
      </c>
      <c r="P169" s="29">
        <v>29</v>
      </c>
      <c r="Q169" s="29">
        <v>29</v>
      </c>
      <c r="R169" s="29">
        <v>30</v>
      </c>
      <c r="S169" s="29">
        <v>30</v>
      </c>
      <c r="T169" s="29">
        <v>30</v>
      </c>
      <c r="U169" s="29">
        <v>30</v>
      </c>
      <c r="V169" s="27"/>
      <c r="W169" s="27"/>
      <c r="X169" s="27"/>
      <c r="Y169" s="27"/>
      <c r="Z169" s="27"/>
      <c r="AA169" s="27"/>
      <c r="AB169" s="27"/>
      <c r="AC169" s="27"/>
      <c r="AD169" s="28"/>
      <c r="AE169" s="28"/>
      <c r="AF169" s="28"/>
      <c r="AG169" s="28"/>
    </row>
    <row r="170" spans="1:33" ht="13.5" customHeight="1">
      <c r="A170" s="11">
        <v>3</v>
      </c>
      <c r="B170" s="15">
        <v>20240</v>
      </c>
      <c r="C170" s="13" t="s">
        <v>583</v>
      </c>
      <c r="D170" s="25"/>
      <c r="E170" s="19">
        <v>12</v>
      </c>
      <c r="F170" s="18"/>
      <c r="G170" s="18"/>
      <c r="H170" s="18"/>
      <c r="I170" s="18"/>
      <c r="J170" s="18"/>
      <c r="K170" s="18"/>
      <c r="L170" s="18"/>
      <c r="M170" s="18"/>
      <c r="N170" s="29"/>
      <c r="O170" s="29"/>
      <c r="P170" s="29"/>
      <c r="Q170" s="29"/>
      <c r="R170" s="29"/>
      <c r="S170" s="29"/>
      <c r="T170" s="29"/>
      <c r="U170" s="29"/>
      <c r="V170" s="27"/>
      <c r="W170" s="27"/>
      <c r="X170" s="27"/>
      <c r="Y170" s="27"/>
      <c r="Z170" s="27"/>
      <c r="AA170" s="27"/>
      <c r="AB170" s="27"/>
      <c r="AC170" s="27"/>
      <c r="AD170" s="28"/>
      <c r="AE170" s="28"/>
      <c r="AF170" s="28"/>
      <c r="AG170" s="28"/>
    </row>
    <row r="171" spans="1:33" ht="13.5" customHeight="1">
      <c r="A171" s="11"/>
      <c r="B171" s="15"/>
      <c r="C171" s="13"/>
      <c r="D171" s="25"/>
      <c r="E171" s="19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ht="13.5" customHeight="1">
      <c r="A172" s="11">
        <v>3</v>
      </c>
      <c r="B172" s="15" t="s">
        <v>584</v>
      </c>
      <c r="C172" s="13" t="s">
        <v>585</v>
      </c>
      <c r="D172" s="25"/>
      <c r="E172" s="19">
        <v>12</v>
      </c>
      <c r="F172" s="26">
        <v>5</v>
      </c>
      <c r="G172" s="26">
        <v>5</v>
      </c>
      <c r="H172" s="26">
        <v>5</v>
      </c>
      <c r="I172" s="26">
        <v>5</v>
      </c>
      <c r="J172" s="18">
        <v>3</v>
      </c>
      <c r="K172" s="18">
        <v>3</v>
      </c>
      <c r="L172" s="18">
        <v>3</v>
      </c>
      <c r="M172" s="18">
        <v>3</v>
      </c>
      <c r="N172" s="18">
        <v>1</v>
      </c>
      <c r="O172" s="18">
        <v>1</v>
      </c>
      <c r="P172" s="18">
        <v>1</v>
      </c>
      <c r="Q172" s="18">
        <v>1</v>
      </c>
      <c r="R172" s="29">
        <v>27</v>
      </c>
      <c r="S172" s="29">
        <v>27</v>
      </c>
      <c r="T172" s="29">
        <v>27</v>
      </c>
      <c r="U172" s="29">
        <v>27</v>
      </c>
      <c r="V172" s="29">
        <v>25</v>
      </c>
      <c r="W172" s="29">
        <v>25</v>
      </c>
      <c r="X172" s="29">
        <v>25</v>
      </c>
      <c r="Y172" s="29">
        <v>25</v>
      </c>
      <c r="Z172" s="27">
        <v>23</v>
      </c>
      <c r="AA172" s="27">
        <v>23</v>
      </c>
      <c r="AB172" s="27">
        <v>23</v>
      </c>
      <c r="AC172" s="27">
        <v>23</v>
      </c>
      <c r="AD172" s="27">
        <v>21</v>
      </c>
      <c r="AE172" s="27">
        <v>21</v>
      </c>
      <c r="AF172" s="27">
        <v>21</v>
      </c>
      <c r="AG172" s="27">
        <v>21</v>
      </c>
    </row>
    <row r="173" spans="1:33" ht="13.5" customHeight="1">
      <c r="A173" s="11">
        <v>3</v>
      </c>
      <c r="B173" s="15" t="s">
        <v>584</v>
      </c>
      <c r="C173" s="13" t="s">
        <v>585</v>
      </c>
      <c r="D173" s="25"/>
      <c r="E173" s="19">
        <v>12</v>
      </c>
      <c r="F173" s="26">
        <v>6</v>
      </c>
      <c r="G173" s="26">
        <v>6</v>
      </c>
      <c r="H173" s="26">
        <v>6</v>
      </c>
      <c r="I173" s="26">
        <v>6</v>
      </c>
      <c r="J173" s="18">
        <v>4</v>
      </c>
      <c r="K173" s="18">
        <v>4</v>
      </c>
      <c r="L173" s="18">
        <v>4</v>
      </c>
      <c r="M173" s="18">
        <v>4</v>
      </c>
      <c r="N173" s="18">
        <v>2</v>
      </c>
      <c r="O173" s="18">
        <v>2</v>
      </c>
      <c r="P173" s="18">
        <v>2</v>
      </c>
      <c r="Q173" s="18">
        <v>2</v>
      </c>
      <c r="R173" s="29">
        <v>28</v>
      </c>
      <c r="S173" s="29">
        <v>28</v>
      </c>
      <c r="T173" s="29">
        <v>28</v>
      </c>
      <c r="U173" s="29">
        <v>28</v>
      </c>
      <c r="V173" s="29">
        <v>26</v>
      </c>
      <c r="W173" s="29">
        <v>26</v>
      </c>
      <c r="X173" s="29">
        <v>26</v>
      </c>
      <c r="Y173" s="29">
        <v>26</v>
      </c>
      <c r="Z173" s="27">
        <v>24</v>
      </c>
      <c r="AA173" s="27">
        <v>24</v>
      </c>
      <c r="AB173" s="27">
        <v>24</v>
      </c>
      <c r="AC173" s="27">
        <v>24</v>
      </c>
      <c r="AD173" s="27">
        <v>22</v>
      </c>
      <c r="AE173" s="27">
        <v>22</v>
      </c>
      <c r="AF173" s="27">
        <v>22</v>
      </c>
      <c r="AG173" s="27">
        <v>22</v>
      </c>
    </row>
    <row r="174" spans="1:33" ht="13.5" customHeight="1">
      <c r="A174" s="11">
        <v>3</v>
      </c>
      <c r="B174" s="15" t="s">
        <v>584</v>
      </c>
      <c r="C174" s="13" t="s">
        <v>585</v>
      </c>
      <c r="D174" s="25"/>
      <c r="E174" s="19">
        <v>12</v>
      </c>
      <c r="F174" s="26"/>
      <c r="G174" s="26"/>
      <c r="H174" s="26"/>
      <c r="I174" s="26"/>
      <c r="J174" s="18"/>
      <c r="K174" s="18"/>
      <c r="L174" s="18"/>
      <c r="M174" s="18"/>
      <c r="N174" s="18"/>
      <c r="O174" s="18"/>
      <c r="P174" s="18"/>
      <c r="Q174" s="18"/>
      <c r="R174" s="29">
        <v>29</v>
      </c>
      <c r="S174" s="29">
        <v>29</v>
      </c>
      <c r="T174" s="29">
        <v>29</v>
      </c>
      <c r="U174" s="29">
        <v>29</v>
      </c>
      <c r="V174" s="29">
        <v>30</v>
      </c>
      <c r="W174" s="29">
        <v>30</v>
      </c>
      <c r="X174" s="29">
        <v>30</v>
      </c>
      <c r="Y174" s="29">
        <v>30</v>
      </c>
      <c r="Z174" s="27"/>
      <c r="AA174" s="27"/>
      <c r="AB174" s="27"/>
      <c r="AC174" s="27"/>
      <c r="AD174" s="27"/>
      <c r="AE174" s="27"/>
      <c r="AF174" s="27"/>
      <c r="AG174" s="27"/>
    </row>
    <row r="175" spans="1:33" ht="13.5" customHeight="1">
      <c r="A175" s="11">
        <v>3</v>
      </c>
      <c r="B175" s="15" t="s">
        <v>584</v>
      </c>
      <c r="C175" s="13" t="s">
        <v>585</v>
      </c>
      <c r="D175" s="25"/>
      <c r="E175" s="19">
        <v>12</v>
      </c>
      <c r="F175" s="26"/>
      <c r="G175" s="26"/>
      <c r="H175" s="26"/>
      <c r="I175" s="26"/>
      <c r="J175" s="18"/>
      <c r="K175" s="18"/>
      <c r="L175" s="18"/>
      <c r="M175" s="18"/>
      <c r="N175" s="18"/>
      <c r="O175" s="18"/>
      <c r="P175" s="18"/>
      <c r="Q175" s="18"/>
      <c r="R175" s="29"/>
      <c r="S175" s="29"/>
      <c r="T175" s="29"/>
      <c r="U175" s="29"/>
      <c r="V175" s="29"/>
      <c r="W175" s="29"/>
      <c r="X175" s="29"/>
      <c r="Y175" s="29"/>
      <c r="Z175" s="27"/>
      <c r="AA175" s="27"/>
      <c r="AB175" s="27"/>
      <c r="AC175" s="27"/>
      <c r="AD175" s="27"/>
      <c r="AE175" s="27"/>
      <c r="AF175" s="27"/>
      <c r="AG175" s="27"/>
    </row>
    <row r="176" spans="1:33" ht="13.5" customHeight="1">
      <c r="A176" s="11"/>
      <c r="B176" s="15"/>
      <c r="C176" s="13"/>
      <c r="D176" s="25"/>
      <c r="E176" s="19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ht="13.5" customHeight="1">
      <c r="A177" s="11">
        <v>3</v>
      </c>
      <c r="B177" s="15" t="s">
        <v>584</v>
      </c>
      <c r="C177" s="13" t="s">
        <v>585</v>
      </c>
      <c r="D177" s="25"/>
      <c r="E177" s="19">
        <v>12</v>
      </c>
      <c r="F177" s="26">
        <v>7</v>
      </c>
      <c r="G177" s="26">
        <v>7</v>
      </c>
      <c r="H177" s="26">
        <v>7</v>
      </c>
      <c r="I177" s="26">
        <v>7</v>
      </c>
      <c r="J177" s="26">
        <v>5</v>
      </c>
      <c r="K177" s="26">
        <v>5</v>
      </c>
      <c r="L177" s="26">
        <v>5</v>
      </c>
      <c r="M177" s="26">
        <v>5</v>
      </c>
      <c r="N177" s="18">
        <v>3</v>
      </c>
      <c r="O177" s="18">
        <v>3</v>
      </c>
      <c r="P177" s="18">
        <v>3</v>
      </c>
      <c r="Q177" s="18">
        <v>3</v>
      </c>
      <c r="R177" s="18">
        <v>1</v>
      </c>
      <c r="S177" s="18">
        <v>1</v>
      </c>
      <c r="T177" s="18">
        <v>1</v>
      </c>
      <c r="U177" s="18">
        <v>1</v>
      </c>
      <c r="V177" s="29">
        <v>27</v>
      </c>
      <c r="W177" s="29">
        <v>27</v>
      </c>
      <c r="X177" s="29">
        <v>27</v>
      </c>
      <c r="Y177" s="29">
        <v>27</v>
      </c>
      <c r="Z177" s="29">
        <v>25</v>
      </c>
      <c r="AA177" s="29">
        <v>25</v>
      </c>
      <c r="AB177" s="29">
        <v>25</v>
      </c>
      <c r="AC177" s="29">
        <v>25</v>
      </c>
      <c r="AD177" s="27">
        <v>23</v>
      </c>
      <c r="AE177" s="27">
        <v>23</v>
      </c>
      <c r="AF177" s="27">
        <v>23</v>
      </c>
      <c r="AG177" s="27">
        <v>23</v>
      </c>
    </row>
    <row r="178" spans="1:33" ht="13.5" customHeight="1">
      <c r="A178" s="11">
        <v>3</v>
      </c>
      <c r="B178" s="15" t="s">
        <v>584</v>
      </c>
      <c r="C178" s="13" t="s">
        <v>585</v>
      </c>
      <c r="D178" s="25"/>
      <c r="E178" s="19">
        <v>12</v>
      </c>
      <c r="F178" s="26">
        <v>8</v>
      </c>
      <c r="G178" s="26">
        <v>8</v>
      </c>
      <c r="H178" s="26">
        <v>8</v>
      </c>
      <c r="I178" s="26">
        <v>8</v>
      </c>
      <c r="J178" s="26">
        <v>6</v>
      </c>
      <c r="K178" s="26">
        <v>6</v>
      </c>
      <c r="L178" s="26">
        <v>6</v>
      </c>
      <c r="M178" s="26">
        <v>6</v>
      </c>
      <c r="N178" s="18">
        <v>4</v>
      </c>
      <c r="O178" s="18">
        <v>4</v>
      </c>
      <c r="P178" s="18">
        <v>4</v>
      </c>
      <c r="Q178" s="18">
        <v>4</v>
      </c>
      <c r="R178" s="18">
        <v>2</v>
      </c>
      <c r="S178" s="18">
        <v>2</v>
      </c>
      <c r="T178" s="18">
        <v>2</v>
      </c>
      <c r="U178" s="18">
        <v>2</v>
      </c>
      <c r="V178" s="29">
        <v>28</v>
      </c>
      <c r="W178" s="29">
        <v>28</v>
      </c>
      <c r="X178" s="29">
        <v>28</v>
      </c>
      <c r="Y178" s="29">
        <v>28</v>
      </c>
      <c r="Z178" s="29">
        <v>26</v>
      </c>
      <c r="AA178" s="29">
        <v>26</v>
      </c>
      <c r="AB178" s="29">
        <v>26</v>
      </c>
      <c r="AC178" s="29">
        <v>26</v>
      </c>
      <c r="AD178" s="27">
        <v>24</v>
      </c>
      <c r="AE178" s="27">
        <v>24</v>
      </c>
      <c r="AF178" s="27">
        <v>24</v>
      </c>
      <c r="AG178" s="27">
        <v>24</v>
      </c>
    </row>
    <row r="179" spans="1:33" ht="13.5" customHeight="1">
      <c r="A179" s="11">
        <v>3</v>
      </c>
      <c r="B179" s="15" t="s">
        <v>584</v>
      </c>
      <c r="C179" s="13" t="s">
        <v>585</v>
      </c>
      <c r="D179" s="25"/>
      <c r="E179" s="19">
        <v>12</v>
      </c>
      <c r="F179" s="26"/>
      <c r="G179" s="26"/>
      <c r="H179" s="26"/>
      <c r="I179" s="26"/>
      <c r="J179" s="26"/>
      <c r="K179" s="26"/>
      <c r="L179" s="26"/>
      <c r="M179" s="26"/>
      <c r="N179" s="18"/>
      <c r="O179" s="18"/>
      <c r="P179" s="18"/>
      <c r="Q179" s="18"/>
      <c r="R179" s="18"/>
      <c r="S179" s="18"/>
      <c r="T179" s="18"/>
      <c r="U179" s="18"/>
      <c r="V179" s="29">
        <v>29</v>
      </c>
      <c r="W179" s="29">
        <v>29</v>
      </c>
      <c r="X179" s="29">
        <v>29</v>
      </c>
      <c r="Y179" s="29">
        <v>29</v>
      </c>
      <c r="Z179" s="29">
        <v>30</v>
      </c>
      <c r="AA179" s="29">
        <v>30</v>
      </c>
      <c r="AB179" s="29">
        <v>30</v>
      </c>
      <c r="AC179" s="29">
        <v>30</v>
      </c>
      <c r="AD179" s="27"/>
      <c r="AE179" s="27"/>
      <c r="AF179" s="27"/>
      <c r="AG179" s="27"/>
    </row>
    <row r="180" spans="1:33" ht="13.5" customHeight="1">
      <c r="A180" s="11">
        <v>3</v>
      </c>
      <c r="B180" s="15" t="s">
        <v>584</v>
      </c>
      <c r="C180" s="13" t="s">
        <v>585</v>
      </c>
      <c r="D180" s="25"/>
      <c r="E180" s="19">
        <v>12</v>
      </c>
      <c r="F180" s="26"/>
      <c r="G180" s="26"/>
      <c r="H180" s="26"/>
      <c r="I180" s="26"/>
      <c r="J180" s="26"/>
      <c r="K180" s="26"/>
      <c r="L180" s="26"/>
      <c r="M180" s="26"/>
      <c r="N180" s="18"/>
      <c r="O180" s="18"/>
      <c r="P180" s="18"/>
      <c r="Q180" s="18"/>
      <c r="R180" s="18"/>
      <c r="S180" s="18"/>
      <c r="T180" s="18"/>
      <c r="U180" s="18"/>
      <c r="V180" s="29"/>
      <c r="W180" s="29"/>
      <c r="X180" s="29"/>
      <c r="Y180" s="29"/>
      <c r="Z180" s="29"/>
      <c r="AA180" s="29"/>
      <c r="AB180" s="29"/>
      <c r="AC180" s="29"/>
      <c r="AD180" s="27"/>
      <c r="AE180" s="27"/>
      <c r="AF180" s="27"/>
      <c r="AG180" s="27"/>
    </row>
    <row r="181" spans="1:33" ht="13.5" customHeight="1">
      <c r="A181" s="11"/>
      <c r="B181" s="15"/>
      <c r="C181" s="13"/>
      <c r="D181" s="25"/>
      <c r="E181" s="19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ht="13.5" customHeight="1">
      <c r="A182" s="11">
        <v>3</v>
      </c>
      <c r="B182" s="15" t="s">
        <v>586</v>
      </c>
      <c r="C182" s="13" t="s">
        <v>587</v>
      </c>
      <c r="D182" s="25"/>
      <c r="E182" s="19">
        <v>12</v>
      </c>
      <c r="F182" s="31">
        <v>9</v>
      </c>
      <c r="G182" s="31">
        <v>9</v>
      </c>
      <c r="H182" s="31">
        <v>9</v>
      </c>
      <c r="I182" s="31">
        <v>9</v>
      </c>
      <c r="J182" s="26">
        <v>7</v>
      </c>
      <c r="K182" s="26">
        <v>7</v>
      </c>
      <c r="L182" s="26">
        <v>7</v>
      </c>
      <c r="M182" s="26">
        <v>7</v>
      </c>
      <c r="N182" s="26">
        <v>5</v>
      </c>
      <c r="O182" s="26">
        <v>5</v>
      </c>
      <c r="P182" s="26">
        <v>5</v>
      </c>
      <c r="Q182" s="26">
        <v>5</v>
      </c>
      <c r="R182" s="18">
        <v>3</v>
      </c>
      <c r="S182" s="18">
        <v>3</v>
      </c>
      <c r="T182" s="18">
        <v>3</v>
      </c>
      <c r="U182" s="18">
        <v>3</v>
      </c>
      <c r="V182" s="18">
        <v>1</v>
      </c>
      <c r="W182" s="18">
        <v>1</v>
      </c>
      <c r="X182" s="18">
        <v>1</v>
      </c>
      <c r="Y182" s="18">
        <v>1</v>
      </c>
      <c r="Z182" s="29">
        <v>27</v>
      </c>
      <c r="AA182" s="29">
        <v>27</v>
      </c>
      <c r="AB182" s="29">
        <v>27</v>
      </c>
      <c r="AC182" s="29">
        <v>27</v>
      </c>
      <c r="AD182" s="29">
        <v>25</v>
      </c>
      <c r="AE182" s="29">
        <v>25</v>
      </c>
      <c r="AF182" s="29">
        <v>25</v>
      </c>
      <c r="AG182" s="29">
        <v>25</v>
      </c>
    </row>
    <row r="183" spans="1:33" ht="13.5" customHeight="1">
      <c r="A183" s="11">
        <v>3</v>
      </c>
      <c r="B183" s="15" t="s">
        <v>586</v>
      </c>
      <c r="C183" s="13" t="s">
        <v>587</v>
      </c>
      <c r="D183" s="25"/>
      <c r="E183" s="19">
        <v>12</v>
      </c>
      <c r="F183" s="31">
        <v>10</v>
      </c>
      <c r="G183" s="31">
        <v>10</v>
      </c>
      <c r="H183" s="31">
        <v>10</v>
      </c>
      <c r="I183" s="31">
        <v>10</v>
      </c>
      <c r="J183" s="26">
        <v>8</v>
      </c>
      <c r="K183" s="26">
        <v>8</v>
      </c>
      <c r="L183" s="26">
        <v>8</v>
      </c>
      <c r="M183" s="26">
        <v>8</v>
      </c>
      <c r="N183" s="26">
        <v>6</v>
      </c>
      <c r="O183" s="26">
        <v>6</v>
      </c>
      <c r="P183" s="26">
        <v>6</v>
      </c>
      <c r="Q183" s="26">
        <v>6</v>
      </c>
      <c r="R183" s="18">
        <v>4</v>
      </c>
      <c r="S183" s="18">
        <v>4</v>
      </c>
      <c r="T183" s="18">
        <v>4</v>
      </c>
      <c r="U183" s="18">
        <v>4</v>
      </c>
      <c r="V183" s="18">
        <v>2</v>
      </c>
      <c r="W183" s="18">
        <v>2</v>
      </c>
      <c r="X183" s="18">
        <v>2</v>
      </c>
      <c r="Y183" s="18">
        <v>2</v>
      </c>
      <c r="Z183" s="29">
        <v>28</v>
      </c>
      <c r="AA183" s="29">
        <v>28</v>
      </c>
      <c r="AB183" s="29">
        <v>28</v>
      </c>
      <c r="AC183" s="29">
        <v>28</v>
      </c>
      <c r="AD183" s="29">
        <v>26</v>
      </c>
      <c r="AE183" s="29">
        <v>26</v>
      </c>
      <c r="AF183" s="29">
        <v>26</v>
      </c>
      <c r="AG183" s="29">
        <v>26</v>
      </c>
    </row>
    <row r="184" spans="1:33" ht="13.5" customHeight="1">
      <c r="A184" s="11">
        <v>3</v>
      </c>
      <c r="B184" s="15" t="s">
        <v>586</v>
      </c>
      <c r="C184" s="13" t="s">
        <v>587</v>
      </c>
      <c r="D184" s="25"/>
      <c r="E184" s="19">
        <v>12</v>
      </c>
      <c r="F184" s="31"/>
      <c r="G184" s="31"/>
      <c r="H184" s="31"/>
      <c r="I184" s="31"/>
      <c r="J184" s="26"/>
      <c r="K184" s="26"/>
      <c r="L184" s="26"/>
      <c r="M184" s="26"/>
      <c r="N184" s="26"/>
      <c r="O184" s="26"/>
      <c r="P184" s="26"/>
      <c r="Q184" s="26"/>
      <c r="R184" s="18"/>
      <c r="S184" s="18"/>
      <c r="T184" s="18"/>
      <c r="U184" s="18"/>
      <c r="V184" s="18"/>
      <c r="W184" s="18"/>
      <c r="X184" s="18"/>
      <c r="Y184" s="18"/>
      <c r="Z184" s="29">
        <v>29</v>
      </c>
      <c r="AA184" s="29">
        <v>29</v>
      </c>
      <c r="AB184" s="29">
        <v>29</v>
      </c>
      <c r="AC184" s="29">
        <v>29</v>
      </c>
      <c r="AD184" s="29">
        <v>30</v>
      </c>
      <c r="AE184" s="29">
        <v>30</v>
      </c>
      <c r="AF184" s="29">
        <v>30</v>
      </c>
      <c r="AG184" s="29">
        <v>30</v>
      </c>
    </row>
    <row r="185" spans="1:33" ht="13.5" customHeight="1">
      <c r="A185" s="11">
        <v>3</v>
      </c>
      <c r="B185" s="15" t="s">
        <v>586</v>
      </c>
      <c r="C185" s="13" t="s">
        <v>587</v>
      </c>
      <c r="D185" s="25"/>
      <c r="E185" s="19">
        <v>12</v>
      </c>
      <c r="F185" s="31"/>
      <c r="G185" s="31"/>
      <c r="H185" s="31"/>
      <c r="I185" s="31"/>
      <c r="J185" s="26"/>
      <c r="K185" s="26"/>
      <c r="L185" s="26"/>
      <c r="M185" s="26"/>
      <c r="N185" s="26"/>
      <c r="O185" s="26"/>
      <c r="P185" s="26"/>
      <c r="Q185" s="26"/>
      <c r="R185" s="18"/>
      <c r="S185" s="18"/>
      <c r="T185" s="18"/>
      <c r="U185" s="18"/>
      <c r="V185" s="18"/>
      <c r="W185" s="18"/>
      <c r="X185" s="18"/>
      <c r="Y185" s="18"/>
      <c r="Z185" s="29"/>
      <c r="AA185" s="29"/>
      <c r="AB185" s="29"/>
      <c r="AC185" s="29"/>
      <c r="AD185" s="29"/>
      <c r="AE185" s="29"/>
      <c r="AF185" s="29"/>
      <c r="AG185" s="29"/>
    </row>
    <row r="186" spans="1:33" ht="13.5" customHeight="1">
      <c r="A186" s="11"/>
      <c r="B186" s="15"/>
      <c r="C186" s="13"/>
      <c r="D186" s="25"/>
      <c r="E186" s="19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ht="13.5" customHeight="1">
      <c r="A187" s="11">
        <v>3</v>
      </c>
      <c r="B187" s="15" t="s">
        <v>586</v>
      </c>
      <c r="C187" s="13" t="s">
        <v>587</v>
      </c>
      <c r="D187" s="25"/>
      <c r="E187" s="19">
        <v>12</v>
      </c>
      <c r="F187" s="31">
        <v>11</v>
      </c>
      <c r="G187" s="31">
        <v>11</v>
      </c>
      <c r="H187" s="31">
        <v>11</v>
      </c>
      <c r="I187" s="31">
        <v>11</v>
      </c>
      <c r="J187" s="31">
        <v>9</v>
      </c>
      <c r="K187" s="31">
        <v>9</v>
      </c>
      <c r="L187" s="31">
        <v>9</v>
      </c>
      <c r="M187" s="31">
        <v>9</v>
      </c>
      <c r="N187" s="26">
        <v>7</v>
      </c>
      <c r="O187" s="26">
        <v>7</v>
      </c>
      <c r="P187" s="26">
        <v>7</v>
      </c>
      <c r="Q187" s="26">
        <v>7</v>
      </c>
      <c r="R187" s="26">
        <v>5</v>
      </c>
      <c r="S187" s="26">
        <v>5</v>
      </c>
      <c r="T187" s="26">
        <v>5</v>
      </c>
      <c r="U187" s="26">
        <v>5</v>
      </c>
      <c r="V187" s="18">
        <v>3</v>
      </c>
      <c r="W187" s="18">
        <v>3</v>
      </c>
      <c r="X187" s="18">
        <v>3</v>
      </c>
      <c r="Y187" s="18">
        <v>3</v>
      </c>
      <c r="Z187" s="18">
        <v>1</v>
      </c>
      <c r="AA187" s="18">
        <v>1</v>
      </c>
      <c r="AB187" s="18">
        <v>1</v>
      </c>
      <c r="AC187" s="18">
        <v>1</v>
      </c>
      <c r="AD187" s="29">
        <v>27</v>
      </c>
      <c r="AE187" s="29">
        <v>27</v>
      </c>
      <c r="AF187" s="29">
        <v>27</v>
      </c>
      <c r="AG187" s="29">
        <v>27</v>
      </c>
    </row>
    <row r="188" spans="1:33" ht="13.5" customHeight="1">
      <c r="A188" s="11">
        <v>3</v>
      </c>
      <c r="B188" s="15" t="s">
        <v>586</v>
      </c>
      <c r="C188" s="13" t="s">
        <v>587</v>
      </c>
      <c r="D188" s="25"/>
      <c r="E188" s="19">
        <v>12</v>
      </c>
      <c r="F188" s="31">
        <v>12</v>
      </c>
      <c r="G188" s="31">
        <v>12</v>
      </c>
      <c r="H188" s="31">
        <v>12</v>
      </c>
      <c r="I188" s="31">
        <v>12</v>
      </c>
      <c r="J188" s="31">
        <v>10</v>
      </c>
      <c r="K188" s="31">
        <v>10</v>
      </c>
      <c r="L188" s="31">
        <v>10</v>
      </c>
      <c r="M188" s="31">
        <v>10</v>
      </c>
      <c r="N188" s="26">
        <v>8</v>
      </c>
      <c r="O188" s="26">
        <v>8</v>
      </c>
      <c r="P188" s="26">
        <v>8</v>
      </c>
      <c r="Q188" s="26">
        <v>8</v>
      </c>
      <c r="R188" s="26">
        <v>6</v>
      </c>
      <c r="S188" s="26">
        <v>6</v>
      </c>
      <c r="T188" s="26">
        <v>6</v>
      </c>
      <c r="U188" s="26">
        <v>6</v>
      </c>
      <c r="V188" s="18">
        <v>4</v>
      </c>
      <c r="W188" s="18">
        <v>4</v>
      </c>
      <c r="X188" s="18">
        <v>4</v>
      </c>
      <c r="Y188" s="18">
        <v>4</v>
      </c>
      <c r="Z188" s="18">
        <v>2</v>
      </c>
      <c r="AA188" s="18">
        <v>2</v>
      </c>
      <c r="AB188" s="18">
        <v>2</v>
      </c>
      <c r="AC188" s="18">
        <v>2</v>
      </c>
      <c r="AD188" s="29">
        <v>28</v>
      </c>
      <c r="AE188" s="29">
        <v>28</v>
      </c>
      <c r="AF188" s="29">
        <v>28</v>
      </c>
      <c r="AG188" s="29">
        <v>28</v>
      </c>
    </row>
    <row r="189" spans="1:33" ht="13.5" customHeight="1">
      <c r="A189" s="11">
        <v>3</v>
      </c>
      <c r="B189" s="15" t="s">
        <v>586</v>
      </c>
      <c r="C189" s="13" t="s">
        <v>587</v>
      </c>
      <c r="D189" s="25"/>
      <c r="E189" s="19">
        <v>12</v>
      </c>
      <c r="F189" s="31"/>
      <c r="G189" s="31"/>
      <c r="H189" s="31"/>
      <c r="I189" s="31"/>
      <c r="J189" s="31"/>
      <c r="K189" s="31"/>
      <c r="L189" s="31"/>
      <c r="M189" s="31"/>
      <c r="N189" s="26"/>
      <c r="O189" s="26"/>
      <c r="P189" s="26"/>
      <c r="Q189" s="26"/>
      <c r="R189" s="26"/>
      <c r="S189" s="26"/>
      <c r="T189" s="26"/>
      <c r="U189" s="26"/>
      <c r="V189" s="18"/>
      <c r="W189" s="18"/>
      <c r="X189" s="18"/>
      <c r="Y189" s="18"/>
      <c r="Z189" s="18"/>
      <c r="AA189" s="18"/>
      <c r="AB189" s="18"/>
      <c r="AC189" s="18"/>
      <c r="AD189" s="29">
        <v>29</v>
      </c>
      <c r="AE189" s="29">
        <v>29</v>
      </c>
      <c r="AF189" s="29">
        <v>29</v>
      </c>
      <c r="AG189" s="29">
        <v>29</v>
      </c>
    </row>
    <row r="190" spans="1:33" ht="13.5" customHeight="1">
      <c r="A190" s="11">
        <v>3</v>
      </c>
      <c r="B190" s="15" t="s">
        <v>586</v>
      </c>
      <c r="C190" s="13" t="s">
        <v>587</v>
      </c>
      <c r="D190" s="25"/>
      <c r="E190" s="19">
        <v>12</v>
      </c>
      <c r="F190" s="31"/>
      <c r="G190" s="31"/>
      <c r="H190" s="31"/>
      <c r="I190" s="31"/>
      <c r="J190" s="31"/>
      <c r="K190" s="31"/>
      <c r="L190" s="31"/>
      <c r="M190" s="31"/>
      <c r="N190" s="26"/>
      <c r="O190" s="26"/>
      <c r="P190" s="26"/>
      <c r="Q190" s="26"/>
      <c r="R190" s="26"/>
      <c r="S190" s="26"/>
      <c r="T190" s="26"/>
      <c r="U190" s="26"/>
      <c r="V190" s="18"/>
      <c r="W190" s="18"/>
      <c r="X190" s="18"/>
      <c r="Y190" s="18"/>
      <c r="Z190" s="18"/>
      <c r="AA190" s="18"/>
      <c r="AB190" s="18"/>
      <c r="AC190" s="18"/>
      <c r="AD190" s="29"/>
      <c r="AE190" s="29"/>
      <c r="AF190" s="29"/>
      <c r="AG190" s="29"/>
    </row>
    <row r="191" spans="1:33" ht="13.5" customHeight="1">
      <c r="A191" s="11"/>
      <c r="B191" s="15"/>
      <c r="C191" s="13"/>
      <c r="D191" s="25"/>
      <c r="E191" s="19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ht="13.5" customHeight="1">
      <c r="A192" s="11">
        <v>6</v>
      </c>
      <c r="B192" s="15" t="s">
        <v>588</v>
      </c>
      <c r="C192" s="13" t="s">
        <v>589</v>
      </c>
      <c r="D192" s="25"/>
      <c r="E192" s="19">
        <v>12</v>
      </c>
      <c r="F192" s="30">
        <v>13</v>
      </c>
      <c r="G192" s="30">
        <v>13</v>
      </c>
      <c r="H192" s="30">
        <v>13</v>
      </c>
      <c r="I192" s="30">
        <v>13</v>
      </c>
      <c r="J192" s="31">
        <v>11</v>
      </c>
      <c r="K192" s="31">
        <v>11</v>
      </c>
      <c r="L192" s="31">
        <v>11</v>
      </c>
      <c r="M192" s="31">
        <v>11</v>
      </c>
      <c r="N192" s="31">
        <v>9</v>
      </c>
      <c r="O192" s="31">
        <v>9</v>
      </c>
      <c r="P192" s="31">
        <v>9</v>
      </c>
      <c r="Q192" s="31">
        <v>9</v>
      </c>
      <c r="R192" s="26">
        <v>7</v>
      </c>
      <c r="S192" s="26">
        <v>7</v>
      </c>
      <c r="T192" s="26">
        <v>7</v>
      </c>
      <c r="U192" s="26">
        <v>7</v>
      </c>
      <c r="V192" s="26">
        <v>5</v>
      </c>
      <c r="W192" s="26">
        <v>5</v>
      </c>
      <c r="X192" s="26">
        <v>5</v>
      </c>
      <c r="Y192" s="26">
        <v>5</v>
      </c>
      <c r="Z192" s="18">
        <v>3</v>
      </c>
      <c r="AA192" s="18">
        <v>3</v>
      </c>
      <c r="AB192" s="18">
        <v>3</v>
      </c>
      <c r="AC192" s="18">
        <v>3</v>
      </c>
      <c r="AD192" s="18">
        <v>1</v>
      </c>
      <c r="AE192" s="18">
        <v>1</v>
      </c>
      <c r="AF192" s="18">
        <v>1</v>
      </c>
      <c r="AG192" s="18">
        <v>1</v>
      </c>
    </row>
    <row r="193" spans="1:33" ht="13.5" customHeight="1">
      <c r="A193" s="11">
        <v>6</v>
      </c>
      <c r="B193" s="15" t="s">
        <v>588</v>
      </c>
      <c r="C193" s="13" t="s">
        <v>589</v>
      </c>
      <c r="D193" s="25"/>
      <c r="E193" s="19">
        <v>12</v>
      </c>
      <c r="F193" s="30">
        <v>14</v>
      </c>
      <c r="G193" s="30">
        <v>14</v>
      </c>
      <c r="H193" s="30">
        <v>14</v>
      </c>
      <c r="I193" s="30">
        <v>14</v>
      </c>
      <c r="J193" s="31">
        <v>12</v>
      </c>
      <c r="K193" s="31">
        <v>12</v>
      </c>
      <c r="L193" s="31">
        <v>12</v>
      </c>
      <c r="M193" s="31">
        <v>12</v>
      </c>
      <c r="N193" s="31">
        <v>10</v>
      </c>
      <c r="O193" s="31">
        <v>10</v>
      </c>
      <c r="P193" s="31">
        <v>10</v>
      </c>
      <c r="Q193" s="31">
        <v>10</v>
      </c>
      <c r="R193" s="26">
        <v>8</v>
      </c>
      <c r="S193" s="26">
        <v>8</v>
      </c>
      <c r="T193" s="26">
        <v>8</v>
      </c>
      <c r="U193" s="26">
        <v>8</v>
      </c>
      <c r="V193" s="26">
        <v>6</v>
      </c>
      <c r="W193" s="26">
        <v>6</v>
      </c>
      <c r="X193" s="26">
        <v>6</v>
      </c>
      <c r="Y193" s="26">
        <v>6</v>
      </c>
      <c r="Z193" s="18">
        <v>4</v>
      </c>
      <c r="AA193" s="18">
        <v>4</v>
      </c>
      <c r="AB193" s="18">
        <v>4</v>
      </c>
      <c r="AC193" s="18">
        <v>4</v>
      </c>
      <c r="AD193" s="18">
        <v>2</v>
      </c>
      <c r="AE193" s="18">
        <v>2</v>
      </c>
      <c r="AF193" s="18">
        <v>2</v>
      </c>
      <c r="AG193" s="18">
        <v>2</v>
      </c>
    </row>
    <row r="194" spans="1:33" ht="13.5" customHeight="1">
      <c r="A194" s="11">
        <v>6</v>
      </c>
      <c r="B194" s="15" t="s">
        <v>588</v>
      </c>
      <c r="C194" s="13" t="s">
        <v>589</v>
      </c>
      <c r="D194" s="25"/>
      <c r="E194" s="19">
        <v>12</v>
      </c>
      <c r="F194" s="30"/>
      <c r="G194" s="30"/>
      <c r="H194" s="30"/>
      <c r="I194" s="30"/>
      <c r="J194" s="31"/>
      <c r="K194" s="31"/>
      <c r="L194" s="31"/>
      <c r="M194" s="31"/>
      <c r="N194" s="31"/>
      <c r="O194" s="31"/>
      <c r="P194" s="31"/>
      <c r="Q194" s="31"/>
      <c r="R194" s="26"/>
      <c r="S194" s="26"/>
      <c r="T194" s="26"/>
      <c r="U194" s="26"/>
      <c r="V194" s="26"/>
      <c r="W194" s="26"/>
      <c r="X194" s="26"/>
      <c r="Y194" s="26"/>
      <c r="Z194" s="18"/>
      <c r="AA194" s="18"/>
      <c r="AB194" s="18"/>
      <c r="AC194" s="18"/>
      <c r="AD194" s="18"/>
      <c r="AE194" s="18"/>
      <c r="AF194" s="18"/>
      <c r="AG194" s="18"/>
    </row>
    <row r="195" spans="1:33" ht="13.5" customHeight="1">
      <c r="A195" s="11">
        <v>6</v>
      </c>
      <c r="B195" s="15" t="s">
        <v>588</v>
      </c>
      <c r="C195" s="13" t="s">
        <v>589</v>
      </c>
      <c r="D195" s="25"/>
      <c r="E195" s="19">
        <v>12</v>
      </c>
      <c r="F195" s="30"/>
      <c r="G195" s="30"/>
      <c r="H195" s="30"/>
      <c r="I195" s="30"/>
      <c r="J195" s="31"/>
      <c r="K195" s="31"/>
      <c r="L195" s="31"/>
      <c r="M195" s="31"/>
      <c r="N195" s="31"/>
      <c r="O195" s="31"/>
      <c r="P195" s="31"/>
      <c r="Q195" s="31"/>
      <c r="R195" s="26"/>
      <c r="S195" s="26"/>
      <c r="T195" s="26"/>
      <c r="U195" s="26"/>
      <c r="V195" s="26"/>
      <c r="W195" s="26"/>
      <c r="X195" s="26"/>
      <c r="Y195" s="26"/>
      <c r="Z195" s="18"/>
      <c r="AA195" s="18"/>
      <c r="AB195" s="18"/>
      <c r="AC195" s="18"/>
      <c r="AD195" s="18"/>
      <c r="AE195" s="18"/>
      <c r="AF195" s="18"/>
      <c r="AG195" s="18"/>
    </row>
    <row r="196" spans="1:33" ht="13.5" customHeight="1">
      <c r="A196" s="11"/>
      <c r="B196" s="15"/>
      <c r="C196" s="13"/>
      <c r="D196" s="25"/>
      <c r="E196" s="19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ht="13.5" customHeight="1">
      <c r="A197" s="46"/>
      <c r="B197" s="44"/>
      <c r="C197" s="42"/>
      <c r="D197" s="40"/>
      <c r="E197" s="38"/>
      <c r="F197" s="670" t="s">
        <v>386</v>
      </c>
      <c r="G197" s="671"/>
      <c r="H197" s="670" t="s">
        <v>387</v>
      </c>
      <c r="I197" s="671"/>
      <c r="J197" s="670" t="s">
        <v>388</v>
      </c>
      <c r="K197" s="671"/>
      <c r="L197" s="670" t="s">
        <v>389</v>
      </c>
      <c r="M197" s="671"/>
      <c r="N197" s="670" t="s">
        <v>390</v>
      </c>
      <c r="O197" s="671"/>
      <c r="P197" s="670" t="s">
        <v>391</v>
      </c>
      <c r="Q197" s="671"/>
      <c r="R197" s="670" t="s">
        <v>392</v>
      </c>
      <c r="S197" s="671"/>
      <c r="T197" s="670" t="s">
        <v>393</v>
      </c>
      <c r="U197" s="671"/>
      <c r="V197" s="670" t="s">
        <v>394</v>
      </c>
      <c r="W197" s="671"/>
      <c r="X197" s="670" t="s">
        <v>395</v>
      </c>
      <c r="Y197" s="671"/>
      <c r="Z197" s="670" t="s">
        <v>396</v>
      </c>
      <c r="AA197" s="671"/>
      <c r="AB197" s="670" t="s">
        <v>397</v>
      </c>
      <c r="AC197" s="671"/>
      <c r="AD197" s="670" t="s">
        <v>418</v>
      </c>
      <c r="AE197" s="671"/>
      <c r="AF197" s="670" t="s">
        <v>419</v>
      </c>
      <c r="AG197" s="671"/>
    </row>
    <row r="198" spans="1:33" ht="13.5" customHeight="1">
      <c r="A198" s="47"/>
      <c r="B198" s="45"/>
      <c r="C198" s="43"/>
      <c r="D198" s="41"/>
      <c r="E198" s="39"/>
      <c r="F198" s="35" t="s">
        <v>447</v>
      </c>
      <c r="G198" s="36" t="s">
        <v>448</v>
      </c>
      <c r="H198" s="35" t="s">
        <v>449</v>
      </c>
      <c r="I198" s="36" t="s">
        <v>450</v>
      </c>
      <c r="J198" s="35" t="s">
        <v>451</v>
      </c>
      <c r="K198" s="36" t="s">
        <v>452</v>
      </c>
      <c r="L198" s="35" t="s">
        <v>453</v>
      </c>
      <c r="M198" s="36" t="s">
        <v>454</v>
      </c>
      <c r="N198" s="35" t="s">
        <v>455</v>
      </c>
      <c r="O198" s="36" t="s">
        <v>456</v>
      </c>
      <c r="P198" s="35" t="s">
        <v>457</v>
      </c>
      <c r="Q198" s="36" t="s">
        <v>458</v>
      </c>
      <c r="R198" s="35" t="s">
        <v>459</v>
      </c>
      <c r="S198" s="36" t="s">
        <v>460</v>
      </c>
      <c r="T198" s="35" t="s">
        <v>461</v>
      </c>
      <c r="U198" s="36" t="s">
        <v>462</v>
      </c>
      <c r="V198" s="35" t="s">
        <v>463</v>
      </c>
      <c r="W198" s="36" t="s">
        <v>464</v>
      </c>
      <c r="X198" s="35" t="s">
        <v>465</v>
      </c>
      <c r="Y198" s="36" t="s">
        <v>466</v>
      </c>
      <c r="Z198" s="35" t="s">
        <v>467</v>
      </c>
      <c r="AA198" s="36" t="s">
        <v>468</v>
      </c>
      <c r="AB198" s="35" t="s">
        <v>469</v>
      </c>
      <c r="AC198" s="36" t="s">
        <v>470</v>
      </c>
      <c r="AD198" s="35" t="s">
        <v>471</v>
      </c>
      <c r="AE198" s="36" t="s">
        <v>472</v>
      </c>
      <c r="AF198" s="35" t="s">
        <v>473</v>
      </c>
      <c r="AG198" s="36" t="s">
        <v>474</v>
      </c>
    </row>
    <row r="199" spans="1:33" ht="15" customHeight="1">
      <c r="A199" s="11">
        <v>4</v>
      </c>
      <c r="B199" s="94" t="s">
        <v>590</v>
      </c>
      <c r="C199" s="13" t="s">
        <v>591</v>
      </c>
      <c r="D199" s="19"/>
      <c r="E199" s="19">
        <v>12</v>
      </c>
      <c r="F199" s="30">
        <v>15</v>
      </c>
      <c r="G199" s="30">
        <v>15</v>
      </c>
      <c r="H199" s="30">
        <v>16</v>
      </c>
      <c r="I199" s="30">
        <v>16</v>
      </c>
      <c r="J199" s="30">
        <v>13</v>
      </c>
      <c r="K199" s="30">
        <v>13</v>
      </c>
      <c r="L199" s="30">
        <v>14</v>
      </c>
      <c r="M199" s="30">
        <v>14</v>
      </c>
      <c r="N199" s="31">
        <v>11</v>
      </c>
      <c r="O199" s="31">
        <v>11</v>
      </c>
      <c r="P199" s="31">
        <v>12</v>
      </c>
      <c r="Q199" s="31">
        <v>12</v>
      </c>
      <c r="R199" s="31">
        <v>9</v>
      </c>
      <c r="S199" s="31">
        <v>9</v>
      </c>
      <c r="T199" s="31">
        <v>10</v>
      </c>
      <c r="U199" s="31">
        <v>10</v>
      </c>
      <c r="V199" s="26">
        <v>7</v>
      </c>
      <c r="W199" s="26">
        <v>7</v>
      </c>
      <c r="X199" s="26">
        <v>8</v>
      </c>
      <c r="Y199" s="26">
        <v>8</v>
      </c>
      <c r="Z199" s="26">
        <v>5</v>
      </c>
      <c r="AA199" s="26">
        <v>5</v>
      </c>
      <c r="AB199" s="26">
        <v>6</v>
      </c>
      <c r="AC199" s="26">
        <v>6</v>
      </c>
      <c r="AD199" s="18">
        <v>3</v>
      </c>
      <c r="AE199" s="18">
        <v>3</v>
      </c>
      <c r="AF199" s="18">
        <v>4</v>
      </c>
      <c r="AG199" s="18">
        <v>4</v>
      </c>
    </row>
    <row r="200" spans="1:33" ht="15" customHeight="1">
      <c r="A200" s="11">
        <v>4</v>
      </c>
      <c r="B200" s="94" t="s">
        <v>590</v>
      </c>
      <c r="C200" s="13" t="s">
        <v>591</v>
      </c>
      <c r="D200" s="19"/>
      <c r="E200" s="19">
        <v>12</v>
      </c>
      <c r="F200" s="30"/>
      <c r="G200" s="30"/>
      <c r="H200" s="30"/>
      <c r="I200" s="30"/>
      <c r="J200" s="30"/>
      <c r="K200" s="30"/>
      <c r="L200" s="30"/>
      <c r="M200" s="30"/>
      <c r="N200" s="31"/>
      <c r="O200" s="31"/>
      <c r="P200" s="31"/>
      <c r="Q200" s="31"/>
      <c r="R200" s="31"/>
      <c r="S200" s="31"/>
      <c r="T200" s="31"/>
      <c r="U200" s="31"/>
      <c r="V200" s="26"/>
      <c r="W200" s="26"/>
      <c r="X200" s="26"/>
      <c r="Y200" s="26"/>
      <c r="Z200" s="26"/>
      <c r="AA200" s="26"/>
      <c r="AB200" s="26"/>
      <c r="AC200" s="26"/>
      <c r="AD200" s="18"/>
      <c r="AE200" s="18"/>
      <c r="AF200" s="18"/>
      <c r="AG200" s="18"/>
    </row>
    <row r="201" spans="1:33" ht="15" customHeight="1">
      <c r="A201" s="11">
        <v>4</v>
      </c>
      <c r="B201" s="94" t="s">
        <v>592</v>
      </c>
      <c r="C201" s="13" t="s">
        <v>593</v>
      </c>
      <c r="D201" s="19"/>
      <c r="E201" s="19">
        <v>12</v>
      </c>
      <c r="F201" s="30">
        <v>16</v>
      </c>
      <c r="G201" s="30">
        <v>16</v>
      </c>
      <c r="H201" s="30">
        <v>15</v>
      </c>
      <c r="I201" s="30">
        <v>15</v>
      </c>
      <c r="J201" s="30">
        <v>14</v>
      </c>
      <c r="K201" s="30">
        <v>14</v>
      </c>
      <c r="L201" s="30">
        <v>13</v>
      </c>
      <c r="M201" s="30">
        <v>13</v>
      </c>
      <c r="N201" s="31">
        <v>12</v>
      </c>
      <c r="O201" s="31">
        <v>12</v>
      </c>
      <c r="P201" s="31">
        <v>11</v>
      </c>
      <c r="Q201" s="31">
        <v>11</v>
      </c>
      <c r="R201" s="31">
        <v>10</v>
      </c>
      <c r="S201" s="31">
        <v>10</v>
      </c>
      <c r="T201" s="31">
        <v>9</v>
      </c>
      <c r="U201" s="31">
        <v>9</v>
      </c>
      <c r="V201" s="26">
        <v>8</v>
      </c>
      <c r="W201" s="26">
        <v>8</v>
      </c>
      <c r="X201" s="26">
        <v>7</v>
      </c>
      <c r="Y201" s="26">
        <v>7</v>
      </c>
      <c r="Z201" s="26">
        <v>6</v>
      </c>
      <c r="AA201" s="26">
        <v>6</v>
      </c>
      <c r="AB201" s="26">
        <v>5</v>
      </c>
      <c r="AC201" s="26">
        <v>5</v>
      </c>
      <c r="AD201" s="18">
        <v>4</v>
      </c>
      <c r="AE201" s="18">
        <v>4</v>
      </c>
      <c r="AF201" s="18">
        <v>3</v>
      </c>
      <c r="AG201" s="18">
        <v>3</v>
      </c>
    </row>
    <row r="202" spans="1:33" ht="15" customHeight="1">
      <c r="A202" s="11">
        <v>4</v>
      </c>
      <c r="B202" s="94" t="s">
        <v>592</v>
      </c>
      <c r="C202" s="13" t="s">
        <v>593</v>
      </c>
      <c r="D202" s="19"/>
      <c r="E202" s="19">
        <v>12</v>
      </c>
      <c r="F202" s="30"/>
      <c r="G202" s="30"/>
      <c r="H202" s="30"/>
      <c r="I202" s="30"/>
      <c r="J202" s="30"/>
      <c r="K202" s="30"/>
      <c r="L202" s="30"/>
      <c r="M202" s="30"/>
      <c r="N202" s="31"/>
      <c r="O202" s="31"/>
      <c r="P202" s="31"/>
      <c r="Q202" s="31"/>
      <c r="R202" s="31"/>
      <c r="S202" s="31"/>
      <c r="T202" s="31"/>
      <c r="U202" s="31"/>
      <c r="V202" s="26"/>
      <c r="W202" s="26"/>
      <c r="X202" s="26"/>
      <c r="Y202" s="26"/>
      <c r="Z202" s="26"/>
      <c r="AA202" s="26"/>
      <c r="AB202" s="26"/>
      <c r="AC202" s="26"/>
      <c r="AD202" s="18"/>
      <c r="AE202" s="18"/>
      <c r="AF202" s="18"/>
      <c r="AG202" s="18"/>
    </row>
    <row r="203" spans="1:33" ht="15" customHeight="1">
      <c r="A203" s="11"/>
      <c r="B203" s="94"/>
      <c r="C203" s="13"/>
      <c r="D203" s="25"/>
      <c r="E203" s="19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ht="15" customHeight="1">
      <c r="A204" s="11">
        <v>4</v>
      </c>
      <c r="B204" s="94" t="s">
        <v>594</v>
      </c>
      <c r="C204" s="13" t="s">
        <v>594</v>
      </c>
      <c r="D204" s="19"/>
      <c r="E204" s="19">
        <v>12</v>
      </c>
      <c r="F204" s="28">
        <v>17</v>
      </c>
      <c r="G204" s="28">
        <v>17</v>
      </c>
      <c r="H204" s="28">
        <v>18</v>
      </c>
      <c r="I204" s="28">
        <v>18</v>
      </c>
      <c r="J204" s="30">
        <v>15</v>
      </c>
      <c r="K204" s="30">
        <v>15</v>
      </c>
      <c r="L204" s="30">
        <v>16</v>
      </c>
      <c r="M204" s="30">
        <v>16</v>
      </c>
      <c r="N204" s="30">
        <v>13</v>
      </c>
      <c r="O204" s="30">
        <v>13</v>
      </c>
      <c r="P204" s="30">
        <v>14</v>
      </c>
      <c r="Q204" s="30">
        <v>14</v>
      </c>
      <c r="R204" s="31">
        <v>11</v>
      </c>
      <c r="S204" s="31">
        <v>11</v>
      </c>
      <c r="T204" s="31">
        <v>12</v>
      </c>
      <c r="U204" s="31">
        <v>12</v>
      </c>
      <c r="V204" s="31">
        <v>9</v>
      </c>
      <c r="W204" s="31">
        <v>9</v>
      </c>
      <c r="X204" s="31">
        <v>10</v>
      </c>
      <c r="Y204" s="31">
        <v>10</v>
      </c>
      <c r="Z204" s="26">
        <v>7</v>
      </c>
      <c r="AA204" s="26">
        <v>7</v>
      </c>
      <c r="AB204" s="26">
        <v>8</v>
      </c>
      <c r="AC204" s="26">
        <v>8</v>
      </c>
      <c r="AD204" s="26">
        <v>5</v>
      </c>
      <c r="AE204" s="26">
        <v>5</v>
      </c>
      <c r="AF204" s="26">
        <v>6</v>
      </c>
      <c r="AG204" s="26">
        <v>6</v>
      </c>
    </row>
    <row r="205" spans="1:33" ht="15" customHeight="1">
      <c r="A205" s="11">
        <v>4</v>
      </c>
      <c r="B205" s="94" t="s">
        <v>594</v>
      </c>
      <c r="C205" s="13" t="s">
        <v>594</v>
      </c>
      <c r="D205" s="19"/>
      <c r="E205" s="19">
        <v>12</v>
      </c>
      <c r="F205" s="28"/>
      <c r="G205" s="28"/>
      <c r="H205" s="28"/>
      <c r="I205" s="28"/>
      <c r="J205" s="30"/>
      <c r="K205" s="30"/>
      <c r="L205" s="30"/>
      <c r="M205" s="30"/>
      <c r="N205" s="30"/>
      <c r="O205" s="30"/>
      <c r="P205" s="30"/>
      <c r="Q205" s="30"/>
      <c r="R205" s="31"/>
      <c r="S205" s="31"/>
      <c r="T205" s="31"/>
      <c r="U205" s="31"/>
      <c r="V205" s="31"/>
      <c r="W205" s="31"/>
      <c r="X205" s="31"/>
      <c r="Y205" s="31"/>
      <c r="Z205" s="26"/>
      <c r="AA205" s="26"/>
      <c r="AB205" s="26"/>
      <c r="AC205" s="26"/>
      <c r="AD205" s="26"/>
      <c r="AE205" s="26"/>
      <c r="AF205" s="26"/>
      <c r="AG205" s="26"/>
    </row>
    <row r="206" spans="1:33" ht="15" customHeight="1">
      <c r="A206" s="11">
        <v>4</v>
      </c>
      <c r="B206" s="94" t="s">
        <v>595</v>
      </c>
      <c r="C206" s="13" t="s">
        <v>595</v>
      </c>
      <c r="D206" s="19"/>
      <c r="E206" s="19">
        <v>12</v>
      </c>
      <c r="F206" s="28">
        <v>18</v>
      </c>
      <c r="G206" s="28">
        <v>18</v>
      </c>
      <c r="H206" s="28">
        <v>17</v>
      </c>
      <c r="I206" s="28">
        <v>17</v>
      </c>
      <c r="J206" s="30">
        <v>16</v>
      </c>
      <c r="K206" s="30">
        <v>16</v>
      </c>
      <c r="L206" s="30">
        <v>15</v>
      </c>
      <c r="M206" s="30">
        <v>15</v>
      </c>
      <c r="N206" s="30">
        <v>14</v>
      </c>
      <c r="O206" s="30">
        <v>14</v>
      </c>
      <c r="P206" s="30">
        <v>13</v>
      </c>
      <c r="Q206" s="30">
        <v>13</v>
      </c>
      <c r="R206" s="31">
        <v>12</v>
      </c>
      <c r="S206" s="31">
        <v>12</v>
      </c>
      <c r="T206" s="31">
        <v>11</v>
      </c>
      <c r="U206" s="31">
        <v>11</v>
      </c>
      <c r="V206" s="31">
        <v>10</v>
      </c>
      <c r="W206" s="31">
        <v>10</v>
      </c>
      <c r="X206" s="31">
        <v>9</v>
      </c>
      <c r="Y206" s="31">
        <v>9</v>
      </c>
      <c r="Z206" s="26">
        <v>8</v>
      </c>
      <c r="AA206" s="26">
        <v>8</v>
      </c>
      <c r="AB206" s="26">
        <v>7</v>
      </c>
      <c r="AC206" s="26">
        <v>7</v>
      </c>
      <c r="AD206" s="26">
        <v>6</v>
      </c>
      <c r="AE206" s="26">
        <v>6</v>
      </c>
      <c r="AF206" s="26">
        <v>5</v>
      </c>
      <c r="AG206" s="26">
        <v>5</v>
      </c>
    </row>
    <row r="207" spans="1:33" ht="15" customHeight="1">
      <c r="A207" s="11">
        <v>4</v>
      </c>
      <c r="B207" s="94" t="s">
        <v>595</v>
      </c>
      <c r="C207" s="13" t="s">
        <v>595</v>
      </c>
      <c r="D207" s="19"/>
      <c r="E207" s="19">
        <v>12</v>
      </c>
      <c r="F207" s="28"/>
      <c r="G207" s="28"/>
      <c r="H207" s="28"/>
      <c r="I207" s="28"/>
      <c r="J207" s="30"/>
      <c r="K207" s="30"/>
      <c r="L207" s="30"/>
      <c r="M207" s="30"/>
      <c r="N207" s="30"/>
      <c r="O207" s="30"/>
      <c r="P207" s="30"/>
      <c r="Q207" s="30"/>
      <c r="R207" s="31"/>
      <c r="S207" s="31"/>
      <c r="T207" s="31"/>
      <c r="U207" s="31"/>
      <c r="V207" s="31"/>
      <c r="W207" s="31"/>
      <c r="X207" s="31"/>
      <c r="Y207" s="31"/>
      <c r="Z207" s="26"/>
      <c r="AA207" s="26"/>
      <c r="AB207" s="26"/>
      <c r="AC207" s="26"/>
      <c r="AD207" s="26"/>
      <c r="AE207" s="26"/>
      <c r="AF207" s="26"/>
      <c r="AG207" s="26"/>
    </row>
    <row r="208" spans="1:33" ht="15" customHeight="1">
      <c r="A208" s="11"/>
      <c r="B208" s="15"/>
      <c r="C208" s="13"/>
      <c r="D208" s="25"/>
      <c r="E208" s="19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</row>
    <row r="209" spans="1:33" ht="15" customHeight="1">
      <c r="A209" s="11">
        <v>4</v>
      </c>
      <c r="B209" s="15" t="s">
        <v>596</v>
      </c>
      <c r="C209" s="13" t="s">
        <v>596</v>
      </c>
      <c r="D209" s="19"/>
      <c r="E209" s="19">
        <v>12</v>
      </c>
      <c r="F209" s="28">
        <v>19</v>
      </c>
      <c r="G209" s="28">
        <v>19</v>
      </c>
      <c r="H209" s="28">
        <v>20</v>
      </c>
      <c r="I209" s="28">
        <v>20</v>
      </c>
      <c r="J209" s="28">
        <v>17</v>
      </c>
      <c r="K209" s="28">
        <v>17</v>
      </c>
      <c r="L209" s="28">
        <v>18</v>
      </c>
      <c r="M209" s="28">
        <v>18</v>
      </c>
      <c r="N209" s="30">
        <v>15</v>
      </c>
      <c r="O209" s="30">
        <v>15</v>
      </c>
      <c r="P209" s="30">
        <v>16</v>
      </c>
      <c r="Q209" s="30">
        <v>16</v>
      </c>
      <c r="R209" s="30">
        <v>13</v>
      </c>
      <c r="S209" s="30">
        <v>13</v>
      </c>
      <c r="T209" s="30">
        <v>14</v>
      </c>
      <c r="U209" s="30">
        <v>14</v>
      </c>
      <c r="V209" s="31">
        <v>11</v>
      </c>
      <c r="W209" s="31">
        <v>11</v>
      </c>
      <c r="X209" s="31">
        <v>12</v>
      </c>
      <c r="Y209" s="31">
        <v>12</v>
      </c>
      <c r="Z209" s="31">
        <v>9</v>
      </c>
      <c r="AA209" s="31">
        <v>9</v>
      </c>
      <c r="AB209" s="31">
        <v>10</v>
      </c>
      <c r="AC209" s="31">
        <v>10</v>
      </c>
      <c r="AD209" s="26">
        <v>7</v>
      </c>
      <c r="AE209" s="26">
        <v>7</v>
      </c>
      <c r="AF209" s="26">
        <v>8</v>
      </c>
      <c r="AG209" s="26">
        <v>8</v>
      </c>
    </row>
    <row r="210" spans="1:33" ht="15" customHeight="1">
      <c r="A210" s="11">
        <v>4</v>
      </c>
      <c r="B210" s="15" t="s">
        <v>596</v>
      </c>
      <c r="C210" s="13" t="s">
        <v>596</v>
      </c>
      <c r="D210" s="19"/>
      <c r="E210" s="19">
        <v>12</v>
      </c>
      <c r="F210" s="28"/>
      <c r="G210" s="28"/>
      <c r="H210" s="28"/>
      <c r="I210" s="28"/>
      <c r="J210" s="28"/>
      <c r="K210" s="28"/>
      <c r="L210" s="28"/>
      <c r="M210" s="28"/>
      <c r="N210" s="30"/>
      <c r="O210" s="30"/>
      <c r="P210" s="30"/>
      <c r="Q210" s="30"/>
      <c r="R210" s="30"/>
      <c r="S210" s="30"/>
      <c r="T210" s="30"/>
      <c r="U210" s="30"/>
      <c r="V210" s="31"/>
      <c r="W210" s="31"/>
      <c r="X210" s="31"/>
      <c r="Y210" s="31"/>
      <c r="Z210" s="31"/>
      <c r="AA210" s="31"/>
      <c r="AB210" s="31"/>
      <c r="AC210" s="31"/>
      <c r="AD210" s="26"/>
      <c r="AE210" s="26"/>
      <c r="AF210" s="26"/>
      <c r="AG210" s="26"/>
    </row>
    <row r="211" spans="1:33" ht="15" customHeight="1">
      <c r="A211" s="11">
        <v>4</v>
      </c>
      <c r="B211" s="94" t="s">
        <v>597</v>
      </c>
      <c r="C211" s="13" t="s">
        <v>597</v>
      </c>
      <c r="D211" s="19"/>
      <c r="E211" s="19">
        <v>12</v>
      </c>
      <c r="F211" s="28">
        <v>20</v>
      </c>
      <c r="G211" s="28">
        <v>20</v>
      </c>
      <c r="H211" s="28">
        <v>19</v>
      </c>
      <c r="I211" s="28">
        <v>19</v>
      </c>
      <c r="J211" s="28">
        <v>18</v>
      </c>
      <c r="K211" s="28">
        <v>18</v>
      </c>
      <c r="L211" s="28">
        <v>17</v>
      </c>
      <c r="M211" s="28">
        <v>17</v>
      </c>
      <c r="N211" s="30">
        <v>16</v>
      </c>
      <c r="O211" s="30">
        <v>16</v>
      </c>
      <c r="P211" s="30">
        <v>15</v>
      </c>
      <c r="Q211" s="30">
        <v>15</v>
      </c>
      <c r="R211" s="30">
        <v>14</v>
      </c>
      <c r="S211" s="30">
        <v>14</v>
      </c>
      <c r="T211" s="30">
        <v>13</v>
      </c>
      <c r="U211" s="30">
        <v>13</v>
      </c>
      <c r="V211" s="31">
        <v>12</v>
      </c>
      <c r="W211" s="31">
        <v>12</v>
      </c>
      <c r="X211" s="31">
        <v>11</v>
      </c>
      <c r="Y211" s="31">
        <v>11</v>
      </c>
      <c r="Z211" s="31">
        <v>10</v>
      </c>
      <c r="AA211" s="31">
        <v>10</v>
      </c>
      <c r="AB211" s="31">
        <v>9</v>
      </c>
      <c r="AC211" s="31">
        <v>9</v>
      </c>
      <c r="AD211" s="26">
        <v>8</v>
      </c>
      <c r="AE211" s="26">
        <v>8</v>
      </c>
      <c r="AF211" s="26">
        <v>7</v>
      </c>
      <c r="AG211" s="26">
        <v>7</v>
      </c>
    </row>
    <row r="212" spans="1:33" ht="15" customHeight="1">
      <c r="A212" s="11">
        <v>4</v>
      </c>
      <c r="B212" s="94" t="s">
        <v>597</v>
      </c>
      <c r="C212" s="13" t="s">
        <v>597</v>
      </c>
      <c r="D212" s="19"/>
      <c r="E212" s="19">
        <v>12</v>
      </c>
      <c r="F212" s="28"/>
      <c r="G212" s="28"/>
      <c r="H212" s="28"/>
      <c r="I212" s="28"/>
      <c r="J212" s="28"/>
      <c r="K212" s="28"/>
      <c r="L212" s="28"/>
      <c r="M212" s="28"/>
      <c r="N212" s="30"/>
      <c r="O212" s="30"/>
      <c r="P212" s="30"/>
      <c r="Q212" s="30"/>
      <c r="R212" s="30"/>
      <c r="S212" s="30"/>
      <c r="T212" s="30"/>
      <c r="U212" s="30"/>
      <c r="V212" s="31"/>
      <c r="W212" s="31"/>
      <c r="X212" s="31"/>
      <c r="Y212" s="31"/>
      <c r="Z212" s="31"/>
      <c r="AA212" s="31"/>
      <c r="AB212" s="31"/>
      <c r="AC212" s="31"/>
      <c r="AD212" s="26"/>
      <c r="AE212" s="26"/>
      <c r="AF212" s="26"/>
      <c r="AG212" s="26"/>
    </row>
    <row r="213" spans="1:33" ht="15" customHeight="1">
      <c r="A213" s="11"/>
      <c r="B213" s="15"/>
      <c r="C213" s="13"/>
      <c r="D213" s="25"/>
      <c r="E213" s="19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ht="15" customHeight="1">
      <c r="A214" s="11">
        <v>4</v>
      </c>
      <c r="B214" s="94" t="s">
        <v>598</v>
      </c>
      <c r="C214" s="13" t="s">
        <v>598</v>
      </c>
      <c r="D214" s="19"/>
      <c r="E214" s="19">
        <v>12</v>
      </c>
      <c r="F214" s="27">
        <v>21</v>
      </c>
      <c r="G214" s="27">
        <v>21</v>
      </c>
      <c r="H214" s="27">
        <v>22</v>
      </c>
      <c r="I214" s="27">
        <v>22</v>
      </c>
      <c r="J214" s="28">
        <v>19</v>
      </c>
      <c r="K214" s="28">
        <v>19</v>
      </c>
      <c r="L214" s="28">
        <v>20</v>
      </c>
      <c r="M214" s="28">
        <v>20</v>
      </c>
      <c r="N214" s="28">
        <v>17</v>
      </c>
      <c r="O214" s="28">
        <v>17</v>
      </c>
      <c r="P214" s="28">
        <v>18</v>
      </c>
      <c r="Q214" s="28">
        <v>18</v>
      </c>
      <c r="R214" s="30">
        <v>15</v>
      </c>
      <c r="S214" s="30">
        <v>15</v>
      </c>
      <c r="T214" s="30">
        <v>16</v>
      </c>
      <c r="U214" s="30">
        <v>16</v>
      </c>
      <c r="V214" s="30">
        <v>13</v>
      </c>
      <c r="W214" s="30">
        <v>13</v>
      </c>
      <c r="X214" s="30">
        <v>14</v>
      </c>
      <c r="Y214" s="30">
        <v>14</v>
      </c>
      <c r="Z214" s="31">
        <v>11</v>
      </c>
      <c r="AA214" s="31">
        <v>11</v>
      </c>
      <c r="AB214" s="31">
        <v>12</v>
      </c>
      <c r="AC214" s="31">
        <v>12</v>
      </c>
      <c r="AD214" s="31">
        <v>9</v>
      </c>
      <c r="AE214" s="31">
        <v>9</v>
      </c>
      <c r="AF214" s="31">
        <v>10</v>
      </c>
      <c r="AG214" s="31">
        <v>10</v>
      </c>
    </row>
    <row r="215" spans="1:33" ht="15" customHeight="1">
      <c r="A215" s="11">
        <v>4</v>
      </c>
      <c r="B215" s="94" t="s">
        <v>598</v>
      </c>
      <c r="C215" s="13" t="s">
        <v>598</v>
      </c>
      <c r="D215" s="19"/>
      <c r="E215" s="19">
        <v>12</v>
      </c>
      <c r="F215" s="27"/>
      <c r="G215" s="27"/>
      <c r="H215" s="27"/>
      <c r="I215" s="27"/>
      <c r="J215" s="28"/>
      <c r="K215" s="28"/>
      <c r="L215" s="28"/>
      <c r="M215" s="28"/>
      <c r="N215" s="28"/>
      <c r="O215" s="28"/>
      <c r="P215" s="28"/>
      <c r="Q215" s="28"/>
      <c r="R215" s="30"/>
      <c r="S215" s="30"/>
      <c r="T215" s="30"/>
      <c r="U215" s="30"/>
      <c r="V215" s="30"/>
      <c r="W215" s="30"/>
      <c r="X215" s="30"/>
      <c r="Y215" s="30"/>
      <c r="Z215" s="31"/>
      <c r="AA215" s="31"/>
      <c r="AB215" s="31"/>
      <c r="AC215" s="31"/>
      <c r="AD215" s="31"/>
      <c r="AE215" s="31"/>
      <c r="AF215" s="31"/>
      <c r="AG215" s="31"/>
    </row>
    <row r="216" spans="1:33" ht="15" customHeight="1">
      <c r="A216" s="11">
        <v>4</v>
      </c>
      <c r="B216" s="94" t="s">
        <v>599</v>
      </c>
      <c r="C216" s="13" t="s">
        <v>599</v>
      </c>
      <c r="D216" s="19"/>
      <c r="E216" s="19">
        <v>12</v>
      </c>
      <c r="F216" s="27">
        <v>22</v>
      </c>
      <c r="G216" s="27"/>
      <c r="H216" s="27">
        <v>21</v>
      </c>
      <c r="I216" s="27"/>
      <c r="J216" s="28">
        <v>20</v>
      </c>
      <c r="K216" s="28"/>
      <c r="L216" s="28">
        <v>19</v>
      </c>
      <c r="M216" s="28"/>
      <c r="N216" s="28">
        <v>18</v>
      </c>
      <c r="O216" s="28"/>
      <c r="P216" s="28">
        <v>17</v>
      </c>
      <c r="Q216" s="28"/>
      <c r="R216" s="30">
        <v>16</v>
      </c>
      <c r="S216" s="30"/>
      <c r="T216" s="30">
        <v>15</v>
      </c>
      <c r="U216" s="30"/>
      <c r="V216" s="30">
        <v>14</v>
      </c>
      <c r="W216" s="30"/>
      <c r="X216" s="30">
        <v>13</v>
      </c>
      <c r="Y216" s="30"/>
      <c r="Z216" s="31">
        <v>12</v>
      </c>
      <c r="AA216" s="31"/>
      <c r="AB216" s="31">
        <v>11</v>
      </c>
      <c r="AC216" s="31"/>
      <c r="AD216" s="31">
        <v>10</v>
      </c>
      <c r="AE216" s="31"/>
      <c r="AF216" s="31">
        <v>9</v>
      </c>
      <c r="AG216" s="31"/>
    </row>
    <row r="217" spans="1:33" ht="15" customHeight="1">
      <c r="A217" s="11">
        <v>4</v>
      </c>
      <c r="B217" s="94" t="s">
        <v>599</v>
      </c>
      <c r="C217" s="13" t="s">
        <v>600</v>
      </c>
      <c r="D217" s="19"/>
      <c r="E217" s="19">
        <v>12</v>
      </c>
      <c r="F217" s="27"/>
      <c r="G217" s="27">
        <v>22</v>
      </c>
      <c r="H217" s="27"/>
      <c r="I217" s="27">
        <v>21</v>
      </c>
      <c r="J217" s="28"/>
      <c r="K217" s="28">
        <v>20</v>
      </c>
      <c r="L217" s="28"/>
      <c r="M217" s="28">
        <v>19</v>
      </c>
      <c r="N217" s="28"/>
      <c r="O217" s="28">
        <v>18</v>
      </c>
      <c r="P217" s="28"/>
      <c r="Q217" s="28">
        <v>17</v>
      </c>
      <c r="R217" s="30"/>
      <c r="S217" s="30">
        <v>16</v>
      </c>
      <c r="T217" s="30"/>
      <c r="U217" s="30">
        <v>15</v>
      </c>
      <c r="V217" s="30"/>
      <c r="W217" s="30">
        <v>14</v>
      </c>
      <c r="X217" s="30"/>
      <c r="Y217" s="30">
        <v>13</v>
      </c>
      <c r="Z217" s="31"/>
      <c r="AA217" s="31">
        <v>12</v>
      </c>
      <c r="AB217" s="31"/>
      <c r="AC217" s="31">
        <v>11</v>
      </c>
      <c r="AD217" s="31"/>
      <c r="AE217" s="31">
        <v>10</v>
      </c>
      <c r="AF217" s="31"/>
      <c r="AG217" s="31">
        <v>9</v>
      </c>
    </row>
    <row r="218" spans="1:33" ht="15" customHeight="1">
      <c r="A218" s="11"/>
      <c r="B218" s="15"/>
      <c r="C218" s="13"/>
      <c r="D218" s="25"/>
      <c r="E218" s="19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</row>
    <row r="219" spans="1:33" ht="15" customHeight="1">
      <c r="A219" s="11">
        <v>6</v>
      </c>
      <c r="B219" s="94" t="s">
        <v>601</v>
      </c>
      <c r="C219" s="13" t="s">
        <v>602</v>
      </c>
      <c r="D219" s="19"/>
      <c r="E219" s="19">
        <v>12</v>
      </c>
      <c r="F219" s="27">
        <v>23</v>
      </c>
      <c r="G219" s="27">
        <v>23</v>
      </c>
      <c r="H219" s="27">
        <v>23</v>
      </c>
      <c r="I219" s="27">
        <v>23</v>
      </c>
      <c r="J219" s="27">
        <v>21</v>
      </c>
      <c r="K219" s="27">
        <v>21</v>
      </c>
      <c r="L219" s="27">
        <v>21</v>
      </c>
      <c r="M219" s="27">
        <v>21</v>
      </c>
      <c r="N219" s="28">
        <v>19</v>
      </c>
      <c r="O219" s="28">
        <v>19</v>
      </c>
      <c r="P219" s="28">
        <v>19</v>
      </c>
      <c r="Q219" s="28">
        <v>19</v>
      </c>
      <c r="R219" s="28">
        <v>17</v>
      </c>
      <c r="S219" s="28">
        <v>17</v>
      </c>
      <c r="T219" s="28">
        <v>17</v>
      </c>
      <c r="U219" s="28">
        <v>17</v>
      </c>
      <c r="V219" s="30">
        <v>15</v>
      </c>
      <c r="W219" s="30">
        <v>15</v>
      </c>
      <c r="X219" s="30">
        <v>15</v>
      </c>
      <c r="Y219" s="30">
        <v>15</v>
      </c>
      <c r="Z219" s="30">
        <v>13</v>
      </c>
      <c r="AA219" s="30">
        <v>13</v>
      </c>
      <c r="AB219" s="30">
        <v>13</v>
      </c>
      <c r="AC219" s="30">
        <v>13</v>
      </c>
      <c r="AD219" s="31">
        <v>11</v>
      </c>
      <c r="AE219" s="31">
        <v>11</v>
      </c>
      <c r="AF219" s="31">
        <v>11</v>
      </c>
      <c r="AG219" s="31">
        <v>11</v>
      </c>
    </row>
    <row r="220" spans="1:33" ht="15" customHeight="1">
      <c r="A220" s="11">
        <v>6</v>
      </c>
      <c r="B220" s="94" t="s">
        <v>601</v>
      </c>
      <c r="C220" s="13" t="s">
        <v>602</v>
      </c>
      <c r="D220" s="19"/>
      <c r="E220" s="19">
        <v>12</v>
      </c>
      <c r="F220" s="27">
        <v>24</v>
      </c>
      <c r="G220" s="27">
        <v>24</v>
      </c>
      <c r="H220" s="27">
        <v>24</v>
      </c>
      <c r="I220" s="27">
        <v>24</v>
      </c>
      <c r="J220" s="27">
        <v>22</v>
      </c>
      <c r="K220" s="27">
        <v>22</v>
      </c>
      <c r="L220" s="27">
        <v>22</v>
      </c>
      <c r="M220" s="27">
        <v>22</v>
      </c>
      <c r="N220" s="28">
        <v>20</v>
      </c>
      <c r="O220" s="28">
        <v>20</v>
      </c>
      <c r="P220" s="28">
        <v>20</v>
      </c>
      <c r="Q220" s="28">
        <v>20</v>
      </c>
      <c r="R220" s="28">
        <v>18</v>
      </c>
      <c r="S220" s="28">
        <v>18</v>
      </c>
      <c r="T220" s="28">
        <v>18</v>
      </c>
      <c r="U220" s="28">
        <v>18</v>
      </c>
      <c r="V220" s="30">
        <v>16</v>
      </c>
      <c r="W220" s="30">
        <v>16</v>
      </c>
      <c r="X220" s="30">
        <v>16</v>
      </c>
      <c r="Y220" s="30">
        <v>16</v>
      </c>
      <c r="Z220" s="30">
        <v>14</v>
      </c>
      <c r="AA220" s="30">
        <v>14</v>
      </c>
      <c r="AB220" s="30">
        <v>14</v>
      </c>
      <c r="AC220" s="30">
        <v>14</v>
      </c>
      <c r="AD220" s="31">
        <v>12</v>
      </c>
      <c r="AE220" s="31">
        <v>12</v>
      </c>
      <c r="AF220" s="31">
        <v>12</v>
      </c>
      <c r="AG220" s="31">
        <v>12</v>
      </c>
    </row>
    <row r="221" spans="1:33" ht="15" customHeight="1">
      <c r="A221" s="11">
        <v>6</v>
      </c>
      <c r="B221" s="94" t="s">
        <v>601</v>
      </c>
      <c r="C221" s="13" t="s">
        <v>602</v>
      </c>
      <c r="D221" s="19"/>
      <c r="E221" s="19">
        <v>12</v>
      </c>
      <c r="F221" s="27"/>
      <c r="G221" s="27"/>
      <c r="H221" s="27"/>
      <c r="I221" s="27"/>
      <c r="J221" s="27"/>
      <c r="K221" s="27"/>
      <c r="L221" s="27"/>
      <c r="M221" s="27"/>
      <c r="N221" s="28"/>
      <c r="O221" s="28"/>
      <c r="P221" s="28"/>
      <c r="Q221" s="28"/>
      <c r="R221" s="28"/>
      <c r="S221" s="28"/>
      <c r="T221" s="28"/>
      <c r="U221" s="28"/>
      <c r="V221" s="30"/>
      <c r="W221" s="30"/>
      <c r="X221" s="30"/>
      <c r="Y221" s="30"/>
      <c r="Z221" s="30"/>
      <c r="AA221" s="30"/>
      <c r="AB221" s="30"/>
      <c r="AC221" s="30"/>
      <c r="AD221" s="31"/>
      <c r="AE221" s="31"/>
      <c r="AF221" s="31"/>
      <c r="AG221" s="31"/>
    </row>
    <row r="222" spans="1:33" ht="15" customHeight="1">
      <c r="A222" s="11">
        <v>6</v>
      </c>
      <c r="B222" s="94" t="s">
        <v>601</v>
      </c>
      <c r="C222" s="13" t="s">
        <v>602</v>
      </c>
      <c r="D222" s="19"/>
      <c r="E222" s="19">
        <v>12</v>
      </c>
      <c r="F222" s="27"/>
      <c r="G222" s="27"/>
      <c r="H222" s="27"/>
      <c r="I222" s="27"/>
      <c r="J222" s="27"/>
      <c r="K222" s="27"/>
      <c r="L222" s="27"/>
      <c r="M222" s="27"/>
      <c r="N222" s="28"/>
      <c r="O222" s="28"/>
      <c r="P222" s="28"/>
      <c r="Q222" s="28"/>
      <c r="R222" s="28"/>
      <c r="S222" s="28"/>
      <c r="T222" s="28"/>
      <c r="U222" s="28"/>
      <c r="V222" s="30"/>
      <c r="W222" s="30"/>
      <c r="X222" s="30"/>
      <c r="Y222" s="30"/>
      <c r="Z222" s="30"/>
      <c r="AA222" s="30"/>
      <c r="AB222" s="30"/>
      <c r="AC222" s="30"/>
      <c r="AD222" s="31"/>
      <c r="AE222" s="31"/>
      <c r="AF222" s="31"/>
      <c r="AG222" s="31"/>
    </row>
    <row r="223" spans="1:33" ht="15" customHeight="1">
      <c r="A223" s="11"/>
      <c r="B223" s="15"/>
      <c r="C223" s="13"/>
      <c r="D223" s="25"/>
      <c r="E223" s="19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</row>
    <row r="224" spans="1:33" ht="15" customHeight="1">
      <c r="A224" s="11">
        <v>5</v>
      </c>
      <c r="B224" s="15" t="s">
        <v>603</v>
      </c>
      <c r="C224" s="13" t="s">
        <v>604</v>
      </c>
      <c r="D224" s="19"/>
      <c r="E224" s="19">
        <v>12</v>
      </c>
      <c r="F224" s="29">
        <v>25</v>
      </c>
      <c r="G224" s="29">
        <v>25</v>
      </c>
      <c r="H224" s="29">
        <v>25</v>
      </c>
      <c r="I224" s="29">
        <v>25</v>
      </c>
      <c r="J224" s="27">
        <v>23</v>
      </c>
      <c r="K224" s="27">
        <v>23</v>
      </c>
      <c r="L224" s="27">
        <v>23</v>
      </c>
      <c r="M224" s="27">
        <v>23</v>
      </c>
      <c r="N224" s="27">
        <v>21</v>
      </c>
      <c r="O224" s="27">
        <v>21</v>
      </c>
      <c r="P224" s="27">
        <v>21</v>
      </c>
      <c r="Q224" s="27">
        <v>21</v>
      </c>
      <c r="R224" s="28">
        <v>19</v>
      </c>
      <c r="S224" s="28">
        <v>19</v>
      </c>
      <c r="T224" s="28">
        <v>19</v>
      </c>
      <c r="U224" s="28">
        <v>19</v>
      </c>
      <c r="V224" s="28">
        <v>17</v>
      </c>
      <c r="W224" s="28">
        <v>17</v>
      </c>
      <c r="X224" s="28">
        <v>17</v>
      </c>
      <c r="Y224" s="28">
        <v>17</v>
      </c>
      <c r="Z224" s="30">
        <v>15</v>
      </c>
      <c r="AA224" s="30">
        <v>15</v>
      </c>
      <c r="AB224" s="30">
        <v>15</v>
      </c>
      <c r="AC224" s="30">
        <v>15</v>
      </c>
      <c r="AD224" s="30">
        <v>13</v>
      </c>
      <c r="AE224" s="30">
        <v>13</v>
      </c>
      <c r="AF224" s="30">
        <v>13</v>
      </c>
      <c r="AG224" s="30">
        <v>13</v>
      </c>
    </row>
    <row r="225" spans="1:33" ht="15" customHeight="1">
      <c r="A225" s="11">
        <v>5</v>
      </c>
      <c r="B225" s="15" t="s">
        <v>603</v>
      </c>
      <c r="C225" s="13" t="s">
        <v>604</v>
      </c>
      <c r="D225" s="19"/>
      <c r="E225" s="19">
        <v>12</v>
      </c>
      <c r="F225" s="29">
        <v>26</v>
      </c>
      <c r="G225" s="29">
        <v>26</v>
      </c>
      <c r="H225" s="29">
        <v>26</v>
      </c>
      <c r="I225" s="29">
        <v>26</v>
      </c>
      <c r="J225" s="27">
        <v>24</v>
      </c>
      <c r="K225" s="27">
        <v>24</v>
      </c>
      <c r="L225" s="27">
        <v>24</v>
      </c>
      <c r="M225" s="27">
        <v>24</v>
      </c>
      <c r="N225" s="27">
        <v>22</v>
      </c>
      <c r="O225" s="27">
        <v>22</v>
      </c>
      <c r="P225" s="27">
        <v>22</v>
      </c>
      <c r="Q225" s="27">
        <v>22</v>
      </c>
      <c r="R225" s="28">
        <v>20</v>
      </c>
      <c r="S225" s="28">
        <v>20</v>
      </c>
      <c r="T225" s="28">
        <v>20</v>
      </c>
      <c r="U225" s="28">
        <v>20</v>
      </c>
      <c r="V225" s="28">
        <v>18</v>
      </c>
      <c r="W225" s="28">
        <v>18</v>
      </c>
      <c r="X225" s="28">
        <v>18</v>
      </c>
      <c r="Y225" s="28">
        <v>18</v>
      </c>
      <c r="Z225" s="30">
        <v>16</v>
      </c>
      <c r="AA225" s="30">
        <v>16</v>
      </c>
      <c r="AB225" s="30">
        <v>16</v>
      </c>
      <c r="AC225" s="30">
        <v>16</v>
      </c>
      <c r="AD225" s="30">
        <v>14</v>
      </c>
      <c r="AE225" s="30">
        <v>14</v>
      </c>
      <c r="AF225" s="30">
        <v>14</v>
      </c>
      <c r="AG225" s="30">
        <v>14</v>
      </c>
    </row>
    <row r="226" spans="1:33" ht="15" customHeight="1">
      <c r="A226" s="11">
        <v>5</v>
      </c>
      <c r="B226" s="15" t="s">
        <v>603</v>
      </c>
      <c r="C226" s="13" t="s">
        <v>604</v>
      </c>
      <c r="D226" s="19"/>
      <c r="E226" s="19">
        <v>12</v>
      </c>
      <c r="F226" s="29">
        <v>30</v>
      </c>
      <c r="G226" s="29">
        <v>30</v>
      </c>
      <c r="H226" s="29">
        <v>30</v>
      </c>
      <c r="I226" s="29">
        <v>30</v>
      </c>
      <c r="J226" s="27"/>
      <c r="K226" s="27"/>
      <c r="L226" s="27"/>
      <c r="M226" s="27"/>
      <c r="N226" s="27"/>
      <c r="O226" s="27"/>
      <c r="P226" s="27"/>
      <c r="Q226" s="27"/>
      <c r="R226" s="28"/>
      <c r="S226" s="28"/>
      <c r="T226" s="28"/>
      <c r="U226" s="28"/>
      <c r="V226" s="28"/>
      <c r="W226" s="28"/>
      <c r="X226" s="28"/>
      <c r="Y226" s="28"/>
      <c r="Z226" s="30"/>
      <c r="AA226" s="30"/>
      <c r="AB226" s="30"/>
      <c r="AC226" s="30"/>
      <c r="AD226" s="30"/>
      <c r="AE226" s="30"/>
      <c r="AF226" s="30"/>
      <c r="AG226" s="30"/>
    </row>
    <row r="227" spans="1:33" ht="15" customHeight="1">
      <c r="A227" s="11">
        <v>5</v>
      </c>
      <c r="B227" s="15" t="s">
        <v>603</v>
      </c>
      <c r="C227" s="13" t="s">
        <v>604</v>
      </c>
      <c r="D227" s="19"/>
      <c r="E227" s="19">
        <v>12</v>
      </c>
      <c r="F227" s="29"/>
      <c r="G227" s="29"/>
      <c r="H227" s="29"/>
      <c r="I227" s="29"/>
      <c r="J227" s="27"/>
      <c r="K227" s="27"/>
      <c r="L227" s="27"/>
      <c r="M227" s="27"/>
      <c r="N227" s="27"/>
      <c r="O227" s="27"/>
      <c r="P227" s="27"/>
      <c r="Q227" s="27"/>
      <c r="R227" s="28"/>
      <c r="S227" s="28"/>
      <c r="T227" s="28"/>
      <c r="U227" s="28"/>
      <c r="V227" s="28"/>
      <c r="W227" s="28"/>
      <c r="X227" s="28"/>
      <c r="Y227" s="28"/>
      <c r="Z227" s="30"/>
      <c r="AA227" s="30"/>
      <c r="AB227" s="30"/>
      <c r="AC227" s="30"/>
      <c r="AD227" s="30"/>
      <c r="AE227" s="30"/>
      <c r="AF227" s="30"/>
      <c r="AG227" s="30"/>
    </row>
    <row r="228" spans="1:33" ht="15" customHeight="1">
      <c r="A228" s="11"/>
      <c r="B228" s="15"/>
      <c r="C228" s="13"/>
      <c r="D228" s="25"/>
      <c r="E228" s="19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1:33" ht="15" customHeight="1">
      <c r="A229" s="11">
        <v>5</v>
      </c>
      <c r="B229" s="15" t="s">
        <v>527</v>
      </c>
      <c r="C229" s="13" t="s">
        <v>605</v>
      </c>
      <c r="D229" s="19"/>
      <c r="E229" s="19">
        <v>12</v>
      </c>
      <c r="F229" s="29">
        <v>27</v>
      </c>
      <c r="G229" s="29">
        <v>27</v>
      </c>
      <c r="H229" s="29">
        <v>27</v>
      </c>
      <c r="I229" s="29">
        <v>27</v>
      </c>
      <c r="J229" s="29">
        <v>25</v>
      </c>
      <c r="K229" s="29">
        <v>25</v>
      </c>
      <c r="L229" s="29">
        <v>25</v>
      </c>
      <c r="M229" s="29">
        <v>25</v>
      </c>
      <c r="N229" s="27">
        <v>23</v>
      </c>
      <c r="O229" s="27">
        <v>23</v>
      </c>
      <c r="P229" s="27">
        <v>23</v>
      </c>
      <c r="Q229" s="27">
        <v>23</v>
      </c>
      <c r="R229" s="27">
        <v>21</v>
      </c>
      <c r="S229" s="27">
        <v>21</v>
      </c>
      <c r="T229" s="27">
        <v>21</v>
      </c>
      <c r="U229" s="27">
        <v>21</v>
      </c>
      <c r="V229" s="28">
        <v>19</v>
      </c>
      <c r="W229" s="28">
        <v>19</v>
      </c>
      <c r="X229" s="28">
        <v>19</v>
      </c>
      <c r="Y229" s="28">
        <v>19</v>
      </c>
      <c r="Z229" s="28">
        <v>17</v>
      </c>
      <c r="AA229" s="28">
        <v>17</v>
      </c>
      <c r="AB229" s="28">
        <v>17</v>
      </c>
      <c r="AC229" s="28">
        <v>17</v>
      </c>
      <c r="AD229" s="30">
        <v>15</v>
      </c>
      <c r="AE229" s="30">
        <v>15</v>
      </c>
      <c r="AF229" s="30">
        <v>15</v>
      </c>
      <c r="AG229" s="30">
        <v>15</v>
      </c>
    </row>
    <row r="230" spans="1:33" ht="15" customHeight="1">
      <c r="A230" s="11">
        <v>5</v>
      </c>
      <c r="B230" s="15" t="s">
        <v>527</v>
      </c>
      <c r="C230" s="13" t="s">
        <v>605</v>
      </c>
      <c r="D230" s="19"/>
      <c r="E230" s="19">
        <v>12</v>
      </c>
      <c r="F230" s="29">
        <v>28</v>
      </c>
      <c r="G230" s="29">
        <v>28</v>
      </c>
      <c r="H230" s="29">
        <v>28</v>
      </c>
      <c r="I230" s="29">
        <v>28</v>
      </c>
      <c r="J230" s="29">
        <v>26</v>
      </c>
      <c r="K230" s="29">
        <v>26</v>
      </c>
      <c r="L230" s="29">
        <v>26</v>
      </c>
      <c r="M230" s="29">
        <v>26</v>
      </c>
      <c r="N230" s="27">
        <v>24</v>
      </c>
      <c r="O230" s="27">
        <v>24</v>
      </c>
      <c r="P230" s="27">
        <v>24</v>
      </c>
      <c r="Q230" s="27">
        <v>24</v>
      </c>
      <c r="R230" s="27">
        <v>22</v>
      </c>
      <c r="S230" s="27">
        <v>22</v>
      </c>
      <c r="T230" s="27">
        <v>22</v>
      </c>
      <c r="U230" s="27">
        <v>22</v>
      </c>
      <c r="V230" s="28">
        <v>20</v>
      </c>
      <c r="W230" s="28">
        <v>20</v>
      </c>
      <c r="X230" s="28">
        <v>20</v>
      </c>
      <c r="Y230" s="28">
        <v>20</v>
      </c>
      <c r="Z230" s="28">
        <v>18</v>
      </c>
      <c r="AA230" s="28">
        <v>18</v>
      </c>
      <c r="AB230" s="28">
        <v>18</v>
      </c>
      <c r="AC230" s="28">
        <v>18</v>
      </c>
      <c r="AD230" s="30">
        <v>16</v>
      </c>
      <c r="AE230" s="30">
        <v>16</v>
      </c>
      <c r="AF230" s="30">
        <v>16</v>
      </c>
      <c r="AG230" s="30">
        <v>16</v>
      </c>
    </row>
    <row r="231" spans="1:33" ht="15" customHeight="1">
      <c r="A231" s="11">
        <v>5</v>
      </c>
      <c r="B231" s="15" t="s">
        <v>527</v>
      </c>
      <c r="C231" s="13" t="s">
        <v>605</v>
      </c>
      <c r="D231" s="19"/>
      <c r="E231" s="19">
        <v>12</v>
      </c>
      <c r="F231" s="29">
        <v>29</v>
      </c>
      <c r="G231" s="29">
        <v>29</v>
      </c>
      <c r="H231" s="29">
        <v>29</v>
      </c>
      <c r="I231" s="29">
        <v>29</v>
      </c>
      <c r="J231" s="29">
        <v>30</v>
      </c>
      <c r="K231" s="29">
        <v>30</v>
      </c>
      <c r="L231" s="29">
        <v>30</v>
      </c>
      <c r="M231" s="29">
        <v>30</v>
      </c>
      <c r="N231" s="27"/>
      <c r="O231" s="27"/>
      <c r="P231" s="27"/>
      <c r="Q231" s="27"/>
      <c r="R231" s="27"/>
      <c r="S231" s="27"/>
      <c r="T231" s="27"/>
      <c r="U231" s="27"/>
      <c r="V231" s="28"/>
      <c r="W231" s="28"/>
      <c r="X231" s="28"/>
      <c r="Y231" s="28"/>
      <c r="Z231" s="28"/>
      <c r="AA231" s="28"/>
      <c r="AB231" s="28"/>
      <c r="AC231" s="28"/>
      <c r="AD231" s="30"/>
      <c r="AE231" s="30"/>
      <c r="AF231" s="30"/>
      <c r="AG231" s="30"/>
    </row>
    <row r="232" spans="1:33" ht="15" customHeight="1">
      <c r="A232" s="11">
        <v>5</v>
      </c>
      <c r="B232" s="15" t="s">
        <v>527</v>
      </c>
      <c r="C232" s="13" t="s">
        <v>605</v>
      </c>
      <c r="D232" s="19"/>
      <c r="E232" s="19">
        <v>12</v>
      </c>
      <c r="F232" s="29"/>
      <c r="G232" s="29"/>
      <c r="H232" s="29"/>
      <c r="I232" s="29"/>
      <c r="J232" s="29"/>
      <c r="K232" s="29"/>
      <c r="L232" s="29"/>
      <c r="M232" s="29"/>
      <c r="N232" s="27"/>
      <c r="O232" s="27"/>
      <c r="P232" s="27"/>
      <c r="Q232" s="27"/>
      <c r="R232" s="27"/>
      <c r="S232" s="27"/>
      <c r="T232" s="27"/>
      <c r="U232" s="27"/>
      <c r="V232" s="28"/>
      <c r="W232" s="28"/>
      <c r="X232" s="28"/>
      <c r="Y232" s="28"/>
      <c r="Z232" s="28"/>
      <c r="AA232" s="28"/>
      <c r="AB232" s="28"/>
      <c r="AC232" s="28"/>
      <c r="AD232" s="30"/>
      <c r="AE232" s="30"/>
      <c r="AF232" s="30"/>
      <c r="AG232" s="30"/>
    </row>
    <row r="233" spans="1:33" ht="13.5" customHeight="1">
      <c r="A233" s="11"/>
      <c r="B233" s="15"/>
      <c r="C233" s="13"/>
      <c r="D233" s="25"/>
      <c r="E233" s="19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1:33" ht="13.5" customHeight="1">
      <c r="A234" s="11"/>
      <c r="B234" s="15"/>
      <c r="C234" s="13"/>
      <c r="D234" s="25"/>
      <c r="E234" s="19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ht="15.75">
      <c r="A235" s="33" t="s">
        <v>480</v>
      </c>
      <c r="B235" s="33"/>
      <c r="C235" s="33"/>
      <c r="D235" s="33" t="s">
        <v>556</v>
      </c>
      <c r="E235" s="33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1:33">
      <c r="A236" s="46"/>
      <c r="B236" s="44"/>
      <c r="C236" s="42"/>
      <c r="D236" s="40"/>
      <c r="E236" s="38"/>
      <c r="F236" s="670" t="s">
        <v>421</v>
      </c>
      <c r="G236" s="671"/>
      <c r="H236" s="670" t="s">
        <v>422</v>
      </c>
      <c r="I236" s="671"/>
      <c r="J236" s="670" t="s">
        <v>423</v>
      </c>
      <c r="K236" s="671"/>
      <c r="L236" s="670" t="s">
        <v>424</v>
      </c>
      <c r="M236" s="671"/>
      <c r="N236" s="670" t="s">
        <v>425</v>
      </c>
      <c r="O236" s="671"/>
      <c r="P236" s="670" t="s">
        <v>426</v>
      </c>
      <c r="Q236" s="671"/>
      <c r="R236" s="670" t="s">
        <v>427</v>
      </c>
      <c r="S236" s="671"/>
      <c r="T236" s="670" t="s">
        <v>428</v>
      </c>
      <c r="U236" s="671"/>
      <c r="V236" s="670" t="s">
        <v>429</v>
      </c>
      <c r="W236" s="671"/>
      <c r="X236" s="670" t="s">
        <v>430</v>
      </c>
      <c r="Y236" s="671"/>
      <c r="Z236" s="670" t="s">
        <v>431</v>
      </c>
      <c r="AA236" s="671"/>
      <c r="AB236" s="670" t="s">
        <v>432</v>
      </c>
      <c r="AC236" s="671"/>
      <c r="AD236" s="670" t="s">
        <v>433</v>
      </c>
      <c r="AE236" s="671"/>
      <c r="AF236" s="670" t="s">
        <v>434</v>
      </c>
      <c r="AG236" s="671"/>
    </row>
    <row r="237" spans="1:33" ht="15" customHeight="1">
      <c r="A237" s="47"/>
      <c r="B237" s="45"/>
      <c r="C237" s="43"/>
      <c r="D237" s="41"/>
      <c r="E237" s="39"/>
      <c r="F237" s="35" t="s">
        <v>481</v>
      </c>
      <c r="G237" s="36" t="s">
        <v>482</v>
      </c>
      <c r="H237" s="35" t="s">
        <v>483</v>
      </c>
      <c r="I237" s="36" t="s">
        <v>484</v>
      </c>
      <c r="J237" s="35" t="s">
        <v>485</v>
      </c>
      <c r="K237" s="36" t="s">
        <v>486</v>
      </c>
      <c r="L237" s="35" t="s">
        <v>487</v>
      </c>
      <c r="M237" s="36" t="s">
        <v>488</v>
      </c>
      <c r="N237" s="35" t="s">
        <v>489</v>
      </c>
      <c r="O237" s="36" t="s">
        <v>490</v>
      </c>
      <c r="P237" s="35" t="s">
        <v>491</v>
      </c>
      <c r="Q237" s="36" t="s">
        <v>492</v>
      </c>
      <c r="R237" s="35" t="s">
        <v>493</v>
      </c>
      <c r="S237" s="36" t="s">
        <v>494</v>
      </c>
      <c r="T237" s="35" t="s">
        <v>495</v>
      </c>
      <c r="U237" s="36" t="s">
        <v>496</v>
      </c>
      <c r="V237" s="35" t="s">
        <v>497</v>
      </c>
      <c r="W237" s="36" t="s">
        <v>498</v>
      </c>
      <c r="X237" s="35" t="s">
        <v>499</v>
      </c>
      <c r="Y237" s="36" t="s">
        <v>500</v>
      </c>
      <c r="Z237" s="35" t="s">
        <v>501</v>
      </c>
      <c r="AA237" s="36" t="s">
        <v>502</v>
      </c>
      <c r="AB237" s="35" t="s">
        <v>503</v>
      </c>
      <c r="AC237" s="36" t="s">
        <v>504</v>
      </c>
      <c r="AD237" s="35" t="s">
        <v>505</v>
      </c>
      <c r="AE237" s="36" t="s">
        <v>506</v>
      </c>
      <c r="AF237" s="35" t="s">
        <v>507</v>
      </c>
      <c r="AG237" s="36" t="s">
        <v>508</v>
      </c>
    </row>
    <row r="238" spans="1:33" ht="15" customHeight="1">
      <c r="A238" s="11">
        <v>3</v>
      </c>
      <c r="B238" s="15">
        <v>20240</v>
      </c>
      <c r="C238" s="13" t="s">
        <v>583</v>
      </c>
      <c r="D238" s="25"/>
      <c r="E238" s="19">
        <v>12</v>
      </c>
      <c r="F238" s="30">
        <v>15</v>
      </c>
      <c r="G238" s="30">
        <v>15</v>
      </c>
      <c r="H238" s="30">
        <v>15</v>
      </c>
      <c r="I238" s="30">
        <v>15</v>
      </c>
      <c r="J238" s="30">
        <v>13</v>
      </c>
      <c r="K238" s="30">
        <v>13</v>
      </c>
      <c r="L238" s="30">
        <v>13</v>
      </c>
      <c r="M238" s="30">
        <v>13</v>
      </c>
      <c r="N238" s="31">
        <v>11</v>
      </c>
      <c r="O238" s="31">
        <v>11</v>
      </c>
      <c r="P238" s="31">
        <v>11</v>
      </c>
      <c r="Q238" s="31">
        <v>11</v>
      </c>
      <c r="R238" s="31">
        <v>9</v>
      </c>
      <c r="S238" s="31">
        <v>9</v>
      </c>
      <c r="T238" s="31">
        <v>9</v>
      </c>
      <c r="U238" s="31">
        <v>9</v>
      </c>
      <c r="V238" s="26">
        <v>7</v>
      </c>
      <c r="W238" s="26">
        <v>7</v>
      </c>
      <c r="X238" s="26">
        <v>7</v>
      </c>
      <c r="Y238" s="26">
        <v>7</v>
      </c>
      <c r="Z238" s="26">
        <v>5</v>
      </c>
      <c r="AA238" s="26">
        <v>5</v>
      </c>
      <c r="AB238" s="26">
        <v>5</v>
      </c>
      <c r="AC238" s="26">
        <v>5</v>
      </c>
      <c r="AD238" s="18">
        <v>3</v>
      </c>
      <c r="AE238" s="18">
        <v>3</v>
      </c>
      <c r="AF238" s="18">
        <v>3</v>
      </c>
      <c r="AG238" s="18">
        <v>3</v>
      </c>
    </row>
    <row r="239" spans="1:33" ht="15" customHeight="1">
      <c r="A239" s="11">
        <v>3</v>
      </c>
      <c r="B239" s="15">
        <v>20240</v>
      </c>
      <c r="C239" s="13" t="s">
        <v>583</v>
      </c>
      <c r="D239" s="25"/>
      <c r="E239" s="19">
        <v>12</v>
      </c>
      <c r="F239" s="30">
        <v>16</v>
      </c>
      <c r="G239" s="30">
        <v>16</v>
      </c>
      <c r="H239" s="30">
        <v>16</v>
      </c>
      <c r="I239" s="30">
        <v>16</v>
      </c>
      <c r="J239" s="30">
        <v>14</v>
      </c>
      <c r="K239" s="30">
        <v>14</v>
      </c>
      <c r="L239" s="30">
        <v>14</v>
      </c>
      <c r="M239" s="30">
        <v>14</v>
      </c>
      <c r="N239" s="31">
        <v>12</v>
      </c>
      <c r="O239" s="31">
        <v>12</v>
      </c>
      <c r="P239" s="31">
        <v>12</v>
      </c>
      <c r="Q239" s="31">
        <v>12</v>
      </c>
      <c r="R239" s="31">
        <v>10</v>
      </c>
      <c r="S239" s="31">
        <v>10</v>
      </c>
      <c r="T239" s="31">
        <v>10</v>
      </c>
      <c r="U239" s="31">
        <v>10</v>
      </c>
      <c r="V239" s="26">
        <v>8</v>
      </c>
      <c r="W239" s="26">
        <v>8</v>
      </c>
      <c r="X239" s="26">
        <v>8</v>
      </c>
      <c r="Y239" s="26">
        <v>8</v>
      </c>
      <c r="Z239" s="26">
        <v>6</v>
      </c>
      <c r="AA239" s="26">
        <v>6</v>
      </c>
      <c r="AB239" s="26">
        <v>6</v>
      </c>
      <c r="AC239" s="26">
        <v>6</v>
      </c>
      <c r="AD239" s="18">
        <v>4</v>
      </c>
      <c r="AE239" s="18">
        <v>4</v>
      </c>
      <c r="AF239" s="18">
        <v>4</v>
      </c>
      <c r="AG239" s="18">
        <v>4</v>
      </c>
    </row>
    <row r="240" spans="1:33" ht="15" customHeight="1">
      <c r="A240" s="11">
        <v>3</v>
      </c>
      <c r="B240" s="15">
        <v>20240</v>
      </c>
      <c r="C240" s="13" t="s">
        <v>583</v>
      </c>
      <c r="D240" s="25"/>
      <c r="E240" s="19">
        <v>12</v>
      </c>
      <c r="F240" s="30"/>
      <c r="G240" s="30"/>
      <c r="H240" s="30"/>
      <c r="I240" s="30"/>
      <c r="J240" s="30"/>
      <c r="K240" s="30"/>
      <c r="L240" s="30"/>
      <c r="M240" s="30"/>
      <c r="N240" s="31"/>
      <c r="O240" s="31"/>
      <c r="P240" s="31"/>
      <c r="Q240" s="31"/>
      <c r="R240" s="31"/>
      <c r="S240" s="31"/>
      <c r="T240" s="31"/>
      <c r="U240" s="31"/>
      <c r="V240" s="26"/>
      <c r="W240" s="26"/>
      <c r="X240" s="26"/>
      <c r="Y240" s="26"/>
      <c r="Z240" s="26"/>
      <c r="AA240" s="26"/>
      <c r="AB240" s="26"/>
      <c r="AC240" s="26"/>
      <c r="AD240" s="18"/>
      <c r="AE240" s="18"/>
      <c r="AF240" s="18"/>
      <c r="AG240" s="18"/>
    </row>
    <row r="241" spans="1:33" ht="15" customHeight="1">
      <c r="A241" s="11">
        <v>3</v>
      </c>
      <c r="B241" s="15">
        <v>20240</v>
      </c>
      <c r="C241" s="13" t="s">
        <v>583</v>
      </c>
      <c r="D241" s="25"/>
      <c r="E241" s="19">
        <v>12</v>
      </c>
      <c r="F241" s="30"/>
      <c r="G241" s="30"/>
      <c r="H241" s="30"/>
      <c r="I241" s="30"/>
      <c r="J241" s="30"/>
      <c r="K241" s="30"/>
      <c r="L241" s="30"/>
      <c r="M241" s="30"/>
      <c r="N241" s="31"/>
      <c r="O241" s="31"/>
      <c r="P241" s="31"/>
      <c r="Q241" s="31"/>
      <c r="R241" s="31"/>
      <c r="S241" s="31"/>
      <c r="T241" s="31"/>
      <c r="U241" s="31"/>
      <c r="V241" s="26"/>
      <c r="W241" s="26"/>
      <c r="X241" s="26"/>
      <c r="Y241" s="26"/>
      <c r="Z241" s="26"/>
      <c r="AA241" s="26"/>
      <c r="AB241" s="26"/>
      <c r="AC241" s="26"/>
      <c r="AD241" s="18"/>
      <c r="AE241" s="18"/>
      <c r="AF241" s="18"/>
      <c r="AG241" s="18"/>
    </row>
    <row r="242" spans="1:33" ht="15" customHeight="1">
      <c r="A242" s="11"/>
      <c r="B242" s="15"/>
      <c r="C242" s="13"/>
      <c r="D242" s="25"/>
      <c r="E242" s="19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</row>
    <row r="243" spans="1:33" ht="15" customHeight="1">
      <c r="A243" s="11">
        <v>3</v>
      </c>
      <c r="B243" s="15">
        <v>20240</v>
      </c>
      <c r="C243" s="13" t="s">
        <v>583</v>
      </c>
      <c r="D243" s="25"/>
      <c r="E243" s="19">
        <v>12</v>
      </c>
      <c r="F243" s="28">
        <v>17</v>
      </c>
      <c r="G243" s="28">
        <v>17</v>
      </c>
      <c r="H243" s="28">
        <v>17</v>
      </c>
      <c r="I243" s="28">
        <v>17</v>
      </c>
      <c r="J243" s="30">
        <v>15</v>
      </c>
      <c r="K243" s="30">
        <v>15</v>
      </c>
      <c r="L243" s="30">
        <v>15</v>
      </c>
      <c r="M243" s="30">
        <v>15</v>
      </c>
      <c r="N243" s="30">
        <v>13</v>
      </c>
      <c r="O243" s="30">
        <v>13</v>
      </c>
      <c r="P243" s="30">
        <v>13</v>
      </c>
      <c r="Q243" s="30">
        <v>13</v>
      </c>
      <c r="R243" s="31">
        <v>11</v>
      </c>
      <c r="S243" s="31">
        <v>11</v>
      </c>
      <c r="T243" s="31">
        <v>11</v>
      </c>
      <c r="U243" s="31">
        <v>11</v>
      </c>
      <c r="V243" s="31">
        <v>9</v>
      </c>
      <c r="W243" s="31">
        <v>9</v>
      </c>
      <c r="X243" s="31">
        <v>9</v>
      </c>
      <c r="Y243" s="31">
        <v>9</v>
      </c>
      <c r="Z243" s="26">
        <v>7</v>
      </c>
      <c r="AA243" s="26">
        <v>7</v>
      </c>
      <c r="AB243" s="26">
        <v>7</v>
      </c>
      <c r="AC243" s="26">
        <v>7</v>
      </c>
      <c r="AD243" s="26">
        <v>5</v>
      </c>
      <c r="AE243" s="26">
        <v>5</v>
      </c>
      <c r="AF243" s="26">
        <v>5</v>
      </c>
      <c r="AG243" s="26">
        <v>5</v>
      </c>
    </row>
    <row r="244" spans="1:33" ht="15" customHeight="1">
      <c r="A244" s="11">
        <v>3</v>
      </c>
      <c r="B244" s="15">
        <v>20240</v>
      </c>
      <c r="C244" s="13" t="s">
        <v>583</v>
      </c>
      <c r="D244" s="25"/>
      <c r="E244" s="19">
        <v>12</v>
      </c>
      <c r="F244" s="28">
        <v>18</v>
      </c>
      <c r="G244" s="28">
        <v>18</v>
      </c>
      <c r="H244" s="28">
        <v>18</v>
      </c>
      <c r="I244" s="28">
        <v>18</v>
      </c>
      <c r="J244" s="30">
        <v>16</v>
      </c>
      <c r="K244" s="30">
        <v>16</v>
      </c>
      <c r="L244" s="30">
        <v>16</v>
      </c>
      <c r="M244" s="30">
        <v>16</v>
      </c>
      <c r="N244" s="30">
        <v>14</v>
      </c>
      <c r="O244" s="30">
        <v>14</v>
      </c>
      <c r="P244" s="30">
        <v>14</v>
      </c>
      <c r="Q244" s="30">
        <v>14</v>
      </c>
      <c r="R244" s="31">
        <v>12</v>
      </c>
      <c r="S244" s="31">
        <v>12</v>
      </c>
      <c r="T244" s="31">
        <v>12</v>
      </c>
      <c r="U244" s="31">
        <v>12</v>
      </c>
      <c r="V244" s="31">
        <v>10</v>
      </c>
      <c r="W244" s="31">
        <v>10</v>
      </c>
      <c r="X244" s="31">
        <v>10</v>
      </c>
      <c r="Y244" s="31">
        <v>10</v>
      </c>
      <c r="Z244" s="26">
        <v>8</v>
      </c>
      <c r="AA244" s="26">
        <v>8</v>
      </c>
      <c r="AB244" s="26">
        <v>8</v>
      </c>
      <c r="AC244" s="26">
        <v>8</v>
      </c>
      <c r="AD244" s="26">
        <v>6</v>
      </c>
      <c r="AE244" s="26">
        <v>6</v>
      </c>
      <c r="AF244" s="26">
        <v>6</v>
      </c>
      <c r="AG244" s="26">
        <v>6</v>
      </c>
    </row>
    <row r="245" spans="1:33" ht="15" customHeight="1">
      <c r="A245" s="11">
        <v>3</v>
      </c>
      <c r="B245" s="15">
        <v>20240</v>
      </c>
      <c r="C245" s="13" t="s">
        <v>583</v>
      </c>
      <c r="D245" s="25"/>
      <c r="E245" s="19">
        <v>12</v>
      </c>
      <c r="F245" s="28"/>
      <c r="G245" s="28"/>
      <c r="H245" s="28"/>
      <c r="I245" s="28"/>
      <c r="J245" s="30"/>
      <c r="K245" s="30"/>
      <c r="L245" s="30"/>
      <c r="M245" s="30"/>
      <c r="N245" s="30"/>
      <c r="O245" s="30"/>
      <c r="P245" s="30"/>
      <c r="Q245" s="30"/>
      <c r="R245" s="31"/>
      <c r="S245" s="31"/>
      <c r="T245" s="31"/>
      <c r="U245" s="31"/>
      <c r="V245" s="31"/>
      <c r="W245" s="31"/>
      <c r="X245" s="31"/>
      <c r="Y245" s="31"/>
      <c r="Z245" s="26"/>
      <c r="AA245" s="26"/>
      <c r="AB245" s="26"/>
      <c r="AC245" s="26"/>
      <c r="AD245" s="26"/>
      <c r="AE245" s="26"/>
      <c r="AF245" s="26"/>
      <c r="AG245" s="26"/>
    </row>
    <row r="246" spans="1:33" ht="15" customHeight="1">
      <c r="A246" s="11">
        <v>3</v>
      </c>
      <c r="B246" s="15">
        <v>20240</v>
      </c>
      <c r="C246" s="13" t="s">
        <v>583</v>
      </c>
      <c r="D246" s="25"/>
      <c r="E246" s="19">
        <v>12</v>
      </c>
      <c r="F246" s="28"/>
      <c r="G246" s="28"/>
      <c r="H246" s="28"/>
      <c r="I246" s="28"/>
      <c r="J246" s="30"/>
      <c r="K246" s="30"/>
      <c r="L246" s="30"/>
      <c r="M246" s="30"/>
      <c r="N246" s="30"/>
      <c r="O246" s="30"/>
      <c r="P246" s="30"/>
      <c r="Q246" s="30"/>
      <c r="R246" s="31"/>
      <c r="S246" s="31"/>
      <c r="T246" s="31"/>
      <c r="U246" s="31"/>
      <c r="V246" s="31"/>
      <c r="W246" s="31"/>
      <c r="X246" s="31"/>
      <c r="Y246" s="31"/>
      <c r="Z246" s="26"/>
      <c r="AA246" s="26"/>
      <c r="AB246" s="26"/>
      <c r="AC246" s="26"/>
      <c r="AD246" s="26"/>
      <c r="AE246" s="26"/>
      <c r="AF246" s="26"/>
      <c r="AG246" s="26"/>
    </row>
    <row r="247" spans="1:33" ht="15" customHeight="1">
      <c r="A247" s="11"/>
      <c r="B247" s="15"/>
      <c r="C247" s="13"/>
      <c r="D247" s="25"/>
      <c r="E247" s="19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1:33" ht="15" customHeight="1">
      <c r="A248" s="11">
        <v>3</v>
      </c>
      <c r="B248" s="15" t="s">
        <v>584</v>
      </c>
      <c r="C248" s="13" t="s">
        <v>585</v>
      </c>
      <c r="D248" s="25"/>
      <c r="E248" s="19">
        <v>12</v>
      </c>
      <c r="F248" s="28">
        <v>19</v>
      </c>
      <c r="G248" s="28">
        <v>19</v>
      </c>
      <c r="H248" s="28">
        <v>19</v>
      </c>
      <c r="I248" s="28">
        <v>19</v>
      </c>
      <c r="J248" s="28">
        <v>17</v>
      </c>
      <c r="K248" s="28">
        <v>17</v>
      </c>
      <c r="L248" s="28">
        <v>17</v>
      </c>
      <c r="M248" s="28">
        <v>17</v>
      </c>
      <c r="N248" s="30">
        <v>15</v>
      </c>
      <c r="O248" s="30">
        <v>15</v>
      </c>
      <c r="P248" s="30">
        <v>15</v>
      </c>
      <c r="Q248" s="30">
        <v>15</v>
      </c>
      <c r="R248" s="30">
        <v>13</v>
      </c>
      <c r="S248" s="30">
        <v>13</v>
      </c>
      <c r="T248" s="30">
        <v>13</v>
      </c>
      <c r="U248" s="30">
        <v>13</v>
      </c>
      <c r="V248" s="31">
        <v>11</v>
      </c>
      <c r="W248" s="31">
        <v>11</v>
      </c>
      <c r="X248" s="31">
        <v>11</v>
      </c>
      <c r="Y248" s="31">
        <v>11</v>
      </c>
      <c r="Z248" s="31">
        <v>9</v>
      </c>
      <c r="AA248" s="31">
        <v>9</v>
      </c>
      <c r="AB248" s="31">
        <v>9</v>
      </c>
      <c r="AC248" s="31">
        <v>9</v>
      </c>
      <c r="AD248" s="26">
        <v>7</v>
      </c>
      <c r="AE248" s="26">
        <v>7</v>
      </c>
      <c r="AF248" s="26">
        <v>7</v>
      </c>
      <c r="AG248" s="26">
        <v>7</v>
      </c>
    </row>
    <row r="249" spans="1:33" ht="15" customHeight="1">
      <c r="A249" s="11">
        <v>3</v>
      </c>
      <c r="B249" s="15" t="s">
        <v>584</v>
      </c>
      <c r="C249" s="13" t="s">
        <v>585</v>
      </c>
      <c r="D249" s="25"/>
      <c r="E249" s="19">
        <v>12</v>
      </c>
      <c r="F249" s="28">
        <v>20</v>
      </c>
      <c r="G249" s="28">
        <v>20</v>
      </c>
      <c r="H249" s="28">
        <v>20</v>
      </c>
      <c r="I249" s="28">
        <v>20</v>
      </c>
      <c r="J249" s="28">
        <v>18</v>
      </c>
      <c r="K249" s="28">
        <v>18</v>
      </c>
      <c r="L249" s="28">
        <v>18</v>
      </c>
      <c r="M249" s="28">
        <v>18</v>
      </c>
      <c r="N249" s="30">
        <v>16</v>
      </c>
      <c r="O249" s="30">
        <v>16</v>
      </c>
      <c r="P249" s="30">
        <v>16</v>
      </c>
      <c r="Q249" s="30">
        <v>16</v>
      </c>
      <c r="R249" s="30">
        <v>14</v>
      </c>
      <c r="S249" s="30">
        <v>14</v>
      </c>
      <c r="T249" s="30">
        <v>14</v>
      </c>
      <c r="U249" s="30">
        <v>14</v>
      </c>
      <c r="V249" s="31">
        <v>12</v>
      </c>
      <c r="W249" s="31">
        <v>12</v>
      </c>
      <c r="X249" s="31">
        <v>12</v>
      </c>
      <c r="Y249" s="31">
        <v>12</v>
      </c>
      <c r="Z249" s="31">
        <v>10</v>
      </c>
      <c r="AA249" s="31">
        <v>10</v>
      </c>
      <c r="AB249" s="31">
        <v>10</v>
      </c>
      <c r="AC249" s="31">
        <v>10</v>
      </c>
      <c r="AD249" s="26">
        <v>8</v>
      </c>
      <c r="AE249" s="26">
        <v>8</v>
      </c>
      <c r="AF249" s="26">
        <v>8</v>
      </c>
      <c r="AG249" s="26">
        <v>8</v>
      </c>
    </row>
    <row r="250" spans="1:33" ht="15" customHeight="1">
      <c r="A250" s="11">
        <v>3</v>
      </c>
      <c r="B250" s="15" t="s">
        <v>584</v>
      </c>
      <c r="C250" s="13" t="s">
        <v>585</v>
      </c>
      <c r="D250" s="25"/>
      <c r="E250" s="19">
        <v>12</v>
      </c>
      <c r="F250" s="28"/>
      <c r="G250" s="28"/>
      <c r="H250" s="28"/>
      <c r="I250" s="28"/>
      <c r="J250" s="28"/>
      <c r="K250" s="28"/>
      <c r="L250" s="28"/>
      <c r="M250" s="28"/>
      <c r="N250" s="30"/>
      <c r="O250" s="30"/>
      <c r="P250" s="30"/>
      <c r="Q250" s="30"/>
      <c r="R250" s="30"/>
      <c r="S250" s="30"/>
      <c r="T250" s="30"/>
      <c r="U250" s="30"/>
      <c r="V250" s="31"/>
      <c r="W250" s="31"/>
      <c r="X250" s="31"/>
      <c r="Y250" s="31"/>
      <c r="Z250" s="31"/>
      <c r="AA250" s="31"/>
      <c r="AB250" s="31"/>
      <c r="AC250" s="31"/>
      <c r="AD250" s="26"/>
      <c r="AE250" s="26"/>
      <c r="AF250" s="26"/>
      <c r="AG250" s="26"/>
    </row>
    <row r="251" spans="1:33" ht="15" customHeight="1">
      <c r="A251" s="11">
        <v>3</v>
      </c>
      <c r="B251" s="15" t="s">
        <v>584</v>
      </c>
      <c r="C251" s="13" t="s">
        <v>585</v>
      </c>
      <c r="D251" s="25"/>
      <c r="E251" s="19">
        <v>12</v>
      </c>
      <c r="F251" s="28"/>
      <c r="G251" s="28"/>
      <c r="H251" s="28"/>
      <c r="I251" s="28"/>
      <c r="J251" s="28"/>
      <c r="K251" s="28"/>
      <c r="L251" s="28"/>
      <c r="M251" s="28"/>
      <c r="N251" s="30"/>
      <c r="O251" s="30"/>
      <c r="P251" s="30"/>
      <c r="Q251" s="30"/>
      <c r="R251" s="30"/>
      <c r="S251" s="30"/>
      <c r="T251" s="30"/>
      <c r="U251" s="30"/>
      <c r="V251" s="31"/>
      <c r="W251" s="31"/>
      <c r="X251" s="31"/>
      <c r="Y251" s="31"/>
      <c r="Z251" s="31"/>
      <c r="AA251" s="31"/>
      <c r="AB251" s="31"/>
      <c r="AC251" s="31"/>
      <c r="AD251" s="26"/>
      <c r="AE251" s="26"/>
      <c r="AF251" s="26"/>
      <c r="AG251" s="26"/>
    </row>
    <row r="252" spans="1:33" ht="15" customHeight="1">
      <c r="A252" s="11"/>
      <c r="B252" s="15"/>
      <c r="C252" s="13"/>
      <c r="D252" s="25"/>
      <c r="E252" s="19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</row>
    <row r="253" spans="1:33" ht="15" customHeight="1">
      <c r="A253" s="11">
        <v>3</v>
      </c>
      <c r="B253" s="15" t="s">
        <v>584</v>
      </c>
      <c r="C253" s="13" t="s">
        <v>585</v>
      </c>
      <c r="D253" s="25"/>
      <c r="E253" s="19">
        <v>12</v>
      </c>
      <c r="F253" s="27">
        <v>21</v>
      </c>
      <c r="G253" s="27">
        <v>21</v>
      </c>
      <c r="H253" s="27">
        <v>21</v>
      </c>
      <c r="I253" s="27">
        <v>21</v>
      </c>
      <c r="J253" s="28">
        <v>19</v>
      </c>
      <c r="K253" s="28">
        <v>19</v>
      </c>
      <c r="L253" s="28">
        <v>19</v>
      </c>
      <c r="M253" s="28">
        <v>19</v>
      </c>
      <c r="N253" s="28">
        <v>17</v>
      </c>
      <c r="O253" s="28">
        <v>17</v>
      </c>
      <c r="P253" s="28">
        <v>17</v>
      </c>
      <c r="Q253" s="28">
        <v>17</v>
      </c>
      <c r="R253" s="30">
        <v>15</v>
      </c>
      <c r="S253" s="30">
        <v>15</v>
      </c>
      <c r="T253" s="30">
        <v>15</v>
      </c>
      <c r="U253" s="30">
        <v>15</v>
      </c>
      <c r="V253" s="30">
        <v>13</v>
      </c>
      <c r="W253" s="30">
        <v>13</v>
      </c>
      <c r="X253" s="30">
        <v>13</v>
      </c>
      <c r="Y253" s="30">
        <v>13</v>
      </c>
      <c r="Z253" s="31">
        <v>11</v>
      </c>
      <c r="AA253" s="31">
        <v>11</v>
      </c>
      <c r="AB253" s="31">
        <v>11</v>
      </c>
      <c r="AC253" s="31">
        <v>11</v>
      </c>
      <c r="AD253" s="31">
        <v>9</v>
      </c>
      <c r="AE253" s="31">
        <v>9</v>
      </c>
      <c r="AF253" s="31">
        <v>9</v>
      </c>
      <c r="AG253" s="31">
        <v>9</v>
      </c>
    </row>
    <row r="254" spans="1:33" ht="15" customHeight="1">
      <c r="A254" s="11">
        <v>3</v>
      </c>
      <c r="B254" s="15" t="s">
        <v>584</v>
      </c>
      <c r="C254" s="13" t="s">
        <v>585</v>
      </c>
      <c r="D254" s="25"/>
      <c r="E254" s="19">
        <v>12</v>
      </c>
      <c r="F254" s="27">
        <v>22</v>
      </c>
      <c r="G254" s="27">
        <v>22</v>
      </c>
      <c r="H254" s="27">
        <v>22</v>
      </c>
      <c r="I254" s="27">
        <v>22</v>
      </c>
      <c r="J254" s="28">
        <v>20</v>
      </c>
      <c r="K254" s="28">
        <v>20</v>
      </c>
      <c r="L254" s="28">
        <v>20</v>
      </c>
      <c r="M254" s="28">
        <v>20</v>
      </c>
      <c r="N254" s="28">
        <v>18</v>
      </c>
      <c r="O254" s="28">
        <v>18</v>
      </c>
      <c r="P254" s="28">
        <v>18</v>
      </c>
      <c r="Q254" s="28">
        <v>18</v>
      </c>
      <c r="R254" s="30">
        <v>16</v>
      </c>
      <c r="S254" s="30">
        <v>16</v>
      </c>
      <c r="T254" s="30">
        <v>16</v>
      </c>
      <c r="U254" s="30">
        <v>16</v>
      </c>
      <c r="V254" s="30">
        <v>14</v>
      </c>
      <c r="W254" s="30">
        <v>14</v>
      </c>
      <c r="X254" s="30">
        <v>14</v>
      </c>
      <c r="Y254" s="30">
        <v>14</v>
      </c>
      <c r="Z254" s="31">
        <v>12</v>
      </c>
      <c r="AA254" s="31">
        <v>12</v>
      </c>
      <c r="AB254" s="31">
        <v>12</v>
      </c>
      <c r="AC254" s="31">
        <v>12</v>
      </c>
      <c r="AD254" s="31">
        <v>10</v>
      </c>
      <c r="AE254" s="31">
        <v>10</v>
      </c>
      <c r="AF254" s="31">
        <v>10</v>
      </c>
      <c r="AG254" s="31">
        <v>10</v>
      </c>
    </row>
    <row r="255" spans="1:33" ht="15" customHeight="1">
      <c r="A255" s="11">
        <v>3</v>
      </c>
      <c r="B255" s="15" t="s">
        <v>584</v>
      </c>
      <c r="C255" s="13" t="s">
        <v>585</v>
      </c>
      <c r="D255" s="25"/>
      <c r="E255" s="19">
        <v>12</v>
      </c>
      <c r="F255" s="27"/>
      <c r="G255" s="27"/>
      <c r="H255" s="27"/>
      <c r="I255" s="27"/>
      <c r="J255" s="28"/>
      <c r="K255" s="28"/>
      <c r="L255" s="28"/>
      <c r="M255" s="28"/>
      <c r="N255" s="28"/>
      <c r="O255" s="28"/>
      <c r="P255" s="28"/>
      <c r="Q255" s="28"/>
      <c r="R255" s="30"/>
      <c r="S255" s="30"/>
      <c r="T255" s="30"/>
      <c r="U255" s="30"/>
      <c r="V255" s="30"/>
      <c r="W255" s="30"/>
      <c r="X255" s="30"/>
      <c r="Y255" s="30"/>
      <c r="Z255" s="31"/>
      <c r="AA255" s="31"/>
      <c r="AB255" s="31"/>
      <c r="AC255" s="31"/>
      <c r="AD255" s="31"/>
      <c r="AE255" s="31"/>
      <c r="AF255" s="31"/>
      <c r="AG255" s="31"/>
    </row>
    <row r="256" spans="1:33" ht="15" customHeight="1">
      <c r="A256" s="11">
        <v>3</v>
      </c>
      <c r="B256" s="15" t="s">
        <v>584</v>
      </c>
      <c r="C256" s="13" t="s">
        <v>585</v>
      </c>
      <c r="D256" s="25"/>
      <c r="E256" s="19">
        <v>12</v>
      </c>
      <c r="F256" s="27"/>
      <c r="G256" s="27"/>
      <c r="H256" s="27"/>
      <c r="I256" s="27"/>
      <c r="J256" s="28"/>
      <c r="K256" s="28"/>
      <c r="L256" s="28"/>
      <c r="M256" s="28"/>
      <c r="N256" s="28"/>
      <c r="O256" s="28"/>
      <c r="P256" s="28"/>
      <c r="Q256" s="28"/>
      <c r="R256" s="30"/>
      <c r="S256" s="30"/>
      <c r="T256" s="30"/>
      <c r="U256" s="30"/>
      <c r="V256" s="30"/>
      <c r="W256" s="30"/>
      <c r="X256" s="30"/>
      <c r="Y256" s="30"/>
      <c r="Z256" s="31"/>
      <c r="AA256" s="31"/>
      <c r="AB256" s="31"/>
      <c r="AC256" s="31"/>
      <c r="AD256" s="31"/>
      <c r="AE256" s="31"/>
      <c r="AF256" s="31"/>
      <c r="AG256" s="31"/>
    </row>
    <row r="257" spans="1:33" ht="15" customHeight="1">
      <c r="A257" s="11"/>
      <c r="B257" s="15"/>
      <c r="C257" s="13"/>
      <c r="D257" s="25"/>
      <c r="E257" s="19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</row>
    <row r="258" spans="1:33" ht="15" customHeight="1">
      <c r="A258" s="11">
        <v>3</v>
      </c>
      <c r="B258" s="15" t="s">
        <v>586</v>
      </c>
      <c r="C258" s="13" t="s">
        <v>587</v>
      </c>
      <c r="D258" s="25"/>
      <c r="E258" s="19">
        <v>12</v>
      </c>
      <c r="F258" s="27">
        <v>23</v>
      </c>
      <c r="G258" s="27">
        <v>23</v>
      </c>
      <c r="H258" s="27">
        <v>23</v>
      </c>
      <c r="I258" s="27">
        <v>23</v>
      </c>
      <c r="J258" s="27">
        <v>21</v>
      </c>
      <c r="K258" s="27">
        <v>21</v>
      </c>
      <c r="L258" s="27">
        <v>21</v>
      </c>
      <c r="M258" s="27">
        <v>21</v>
      </c>
      <c r="N258" s="28">
        <v>19</v>
      </c>
      <c r="O258" s="28">
        <v>19</v>
      </c>
      <c r="P258" s="28">
        <v>19</v>
      </c>
      <c r="Q258" s="28">
        <v>19</v>
      </c>
      <c r="R258" s="28">
        <v>17</v>
      </c>
      <c r="S258" s="28">
        <v>17</v>
      </c>
      <c r="T258" s="28">
        <v>17</v>
      </c>
      <c r="U258" s="28">
        <v>17</v>
      </c>
      <c r="V258" s="30">
        <v>15</v>
      </c>
      <c r="W258" s="30">
        <v>15</v>
      </c>
      <c r="X258" s="30">
        <v>15</v>
      </c>
      <c r="Y258" s="30">
        <v>15</v>
      </c>
      <c r="Z258" s="30">
        <v>13</v>
      </c>
      <c r="AA258" s="30">
        <v>13</v>
      </c>
      <c r="AB258" s="30">
        <v>13</v>
      </c>
      <c r="AC258" s="30">
        <v>13</v>
      </c>
      <c r="AD258" s="31">
        <v>11</v>
      </c>
      <c r="AE258" s="31">
        <v>11</v>
      </c>
      <c r="AF258" s="31">
        <v>11</v>
      </c>
      <c r="AG258" s="31">
        <v>11</v>
      </c>
    </row>
    <row r="259" spans="1:33" ht="15" customHeight="1">
      <c r="A259" s="11">
        <v>3</v>
      </c>
      <c r="B259" s="15" t="s">
        <v>586</v>
      </c>
      <c r="C259" s="13" t="s">
        <v>587</v>
      </c>
      <c r="D259" s="25"/>
      <c r="E259" s="19">
        <v>12</v>
      </c>
      <c r="F259" s="27">
        <v>24</v>
      </c>
      <c r="G259" s="27">
        <v>24</v>
      </c>
      <c r="H259" s="27">
        <v>24</v>
      </c>
      <c r="I259" s="27">
        <v>24</v>
      </c>
      <c r="J259" s="27">
        <v>22</v>
      </c>
      <c r="K259" s="27">
        <v>22</v>
      </c>
      <c r="L259" s="27">
        <v>22</v>
      </c>
      <c r="M259" s="27">
        <v>22</v>
      </c>
      <c r="N259" s="28">
        <v>20</v>
      </c>
      <c r="O259" s="28">
        <v>20</v>
      </c>
      <c r="P259" s="28">
        <v>20</v>
      </c>
      <c r="Q259" s="28">
        <v>20</v>
      </c>
      <c r="R259" s="28">
        <v>18</v>
      </c>
      <c r="S259" s="28">
        <v>18</v>
      </c>
      <c r="T259" s="28">
        <v>18</v>
      </c>
      <c r="U259" s="28">
        <v>18</v>
      </c>
      <c r="V259" s="30">
        <v>16</v>
      </c>
      <c r="W259" s="30">
        <v>16</v>
      </c>
      <c r="X259" s="30">
        <v>16</v>
      </c>
      <c r="Y259" s="30">
        <v>16</v>
      </c>
      <c r="Z259" s="30">
        <v>14</v>
      </c>
      <c r="AA259" s="30">
        <v>14</v>
      </c>
      <c r="AB259" s="30">
        <v>14</v>
      </c>
      <c r="AC259" s="30">
        <v>14</v>
      </c>
      <c r="AD259" s="31">
        <v>12</v>
      </c>
      <c r="AE259" s="31">
        <v>12</v>
      </c>
      <c r="AF259" s="31">
        <v>12</v>
      </c>
      <c r="AG259" s="31">
        <v>12</v>
      </c>
    </row>
    <row r="260" spans="1:33" ht="15" customHeight="1">
      <c r="A260" s="11">
        <v>3</v>
      </c>
      <c r="B260" s="15" t="s">
        <v>586</v>
      </c>
      <c r="C260" s="13" t="s">
        <v>587</v>
      </c>
      <c r="D260" s="25"/>
      <c r="E260" s="19">
        <v>12</v>
      </c>
      <c r="F260" s="27"/>
      <c r="G260" s="27"/>
      <c r="H260" s="27"/>
      <c r="I260" s="27"/>
      <c r="J260" s="27"/>
      <c r="K260" s="27"/>
      <c r="L260" s="27"/>
      <c r="M260" s="27"/>
      <c r="N260" s="28"/>
      <c r="O260" s="28"/>
      <c r="P260" s="28"/>
      <c r="Q260" s="28"/>
      <c r="R260" s="28"/>
      <c r="S260" s="28"/>
      <c r="T260" s="28"/>
      <c r="U260" s="28"/>
      <c r="V260" s="30"/>
      <c r="W260" s="30"/>
      <c r="X260" s="30"/>
      <c r="Y260" s="30"/>
      <c r="Z260" s="30"/>
      <c r="AA260" s="30"/>
      <c r="AB260" s="30"/>
      <c r="AC260" s="30"/>
      <c r="AD260" s="31"/>
      <c r="AE260" s="31"/>
      <c r="AF260" s="31"/>
      <c r="AG260" s="31"/>
    </row>
    <row r="261" spans="1:33" ht="15" customHeight="1">
      <c r="A261" s="11">
        <v>3</v>
      </c>
      <c r="B261" s="15" t="s">
        <v>586</v>
      </c>
      <c r="C261" s="13" t="s">
        <v>587</v>
      </c>
      <c r="D261" s="25"/>
      <c r="E261" s="19">
        <v>12</v>
      </c>
      <c r="F261" s="27"/>
      <c r="G261" s="27"/>
      <c r="H261" s="27"/>
      <c r="I261" s="27"/>
      <c r="J261" s="27"/>
      <c r="K261" s="27"/>
      <c r="L261" s="27"/>
      <c r="M261" s="27"/>
      <c r="N261" s="28"/>
      <c r="O261" s="28"/>
      <c r="P261" s="28"/>
      <c r="Q261" s="28"/>
      <c r="R261" s="28"/>
      <c r="S261" s="28"/>
      <c r="T261" s="28"/>
      <c r="U261" s="28"/>
      <c r="V261" s="30"/>
      <c r="W261" s="30"/>
      <c r="X261" s="30"/>
      <c r="Y261" s="30"/>
      <c r="Z261" s="30"/>
      <c r="AA261" s="30"/>
      <c r="AB261" s="30"/>
      <c r="AC261" s="30"/>
      <c r="AD261" s="31"/>
      <c r="AE261" s="31"/>
      <c r="AF261" s="31"/>
      <c r="AG261" s="31"/>
    </row>
    <row r="262" spans="1:33" ht="15" customHeight="1">
      <c r="A262" s="11"/>
      <c r="B262" s="15"/>
      <c r="C262" s="13"/>
      <c r="D262" s="25"/>
      <c r="E262" s="19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 ht="15" customHeight="1">
      <c r="A263" s="11">
        <v>3</v>
      </c>
      <c r="B263" s="15" t="s">
        <v>586</v>
      </c>
      <c r="C263" s="13" t="s">
        <v>587</v>
      </c>
      <c r="D263" s="25"/>
      <c r="E263" s="19">
        <v>12</v>
      </c>
      <c r="F263" s="29">
        <v>25</v>
      </c>
      <c r="G263" s="29">
        <v>25</v>
      </c>
      <c r="H263" s="29">
        <v>25</v>
      </c>
      <c r="I263" s="29">
        <v>25</v>
      </c>
      <c r="J263" s="27">
        <v>23</v>
      </c>
      <c r="K263" s="27">
        <v>23</v>
      </c>
      <c r="L263" s="27">
        <v>23</v>
      </c>
      <c r="M263" s="27">
        <v>23</v>
      </c>
      <c r="N263" s="27">
        <v>21</v>
      </c>
      <c r="O263" s="27">
        <v>21</v>
      </c>
      <c r="P263" s="27">
        <v>21</v>
      </c>
      <c r="Q263" s="27">
        <v>21</v>
      </c>
      <c r="R263" s="28">
        <v>19</v>
      </c>
      <c r="S263" s="28">
        <v>19</v>
      </c>
      <c r="T263" s="28">
        <v>19</v>
      </c>
      <c r="U263" s="28">
        <v>19</v>
      </c>
      <c r="V263" s="28">
        <v>17</v>
      </c>
      <c r="W263" s="28">
        <v>17</v>
      </c>
      <c r="X263" s="28">
        <v>17</v>
      </c>
      <c r="Y263" s="28">
        <v>17</v>
      </c>
      <c r="Z263" s="30">
        <v>15</v>
      </c>
      <c r="AA263" s="30">
        <v>15</v>
      </c>
      <c r="AB263" s="30">
        <v>15</v>
      </c>
      <c r="AC263" s="30">
        <v>15</v>
      </c>
      <c r="AD263" s="30">
        <v>13</v>
      </c>
      <c r="AE263" s="30">
        <v>13</v>
      </c>
      <c r="AF263" s="30">
        <v>13</v>
      </c>
      <c r="AG263" s="30">
        <v>13</v>
      </c>
    </row>
    <row r="264" spans="1:33" ht="15" customHeight="1">
      <c r="A264" s="11">
        <v>3</v>
      </c>
      <c r="B264" s="15" t="s">
        <v>586</v>
      </c>
      <c r="C264" s="13" t="s">
        <v>587</v>
      </c>
      <c r="D264" s="25"/>
      <c r="E264" s="19">
        <v>12</v>
      </c>
      <c r="F264" s="29">
        <v>26</v>
      </c>
      <c r="G264" s="29">
        <v>26</v>
      </c>
      <c r="H264" s="29">
        <v>26</v>
      </c>
      <c r="I264" s="29">
        <v>26</v>
      </c>
      <c r="J264" s="27">
        <v>24</v>
      </c>
      <c r="K264" s="27">
        <v>24</v>
      </c>
      <c r="L264" s="27">
        <v>24</v>
      </c>
      <c r="M264" s="27">
        <v>24</v>
      </c>
      <c r="N264" s="27">
        <v>22</v>
      </c>
      <c r="O264" s="27">
        <v>22</v>
      </c>
      <c r="P264" s="27">
        <v>22</v>
      </c>
      <c r="Q264" s="27">
        <v>22</v>
      </c>
      <c r="R264" s="28">
        <v>20</v>
      </c>
      <c r="S264" s="28">
        <v>20</v>
      </c>
      <c r="T264" s="28">
        <v>20</v>
      </c>
      <c r="U264" s="28">
        <v>20</v>
      </c>
      <c r="V264" s="28">
        <v>18</v>
      </c>
      <c r="W264" s="28">
        <v>18</v>
      </c>
      <c r="X264" s="28">
        <v>18</v>
      </c>
      <c r="Y264" s="28">
        <v>18</v>
      </c>
      <c r="Z264" s="30">
        <v>16</v>
      </c>
      <c r="AA264" s="30">
        <v>16</v>
      </c>
      <c r="AB264" s="30">
        <v>16</v>
      </c>
      <c r="AC264" s="30">
        <v>16</v>
      </c>
      <c r="AD264" s="30">
        <v>14</v>
      </c>
      <c r="AE264" s="30">
        <v>14</v>
      </c>
      <c r="AF264" s="30">
        <v>14</v>
      </c>
      <c r="AG264" s="30">
        <v>14</v>
      </c>
    </row>
    <row r="265" spans="1:33" ht="15" customHeight="1">
      <c r="A265" s="11">
        <v>3</v>
      </c>
      <c r="B265" s="15" t="s">
        <v>586</v>
      </c>
      <c r="C265" s="13" t="s">
        <v>587</v>
      </c>
      <c r="D265" s="25"/>
      <c r="E265" s="19">
        <v>12</v>
      </c>
      <c r="F265" s="29">
        <v>30</v>
      </c>
      <c r="G265" s="29">
        <v>30</v>
      </c>
      <c r="H265" s="29">
        <v>30</v>
      </c>
      <c r="I265" s="29">
        <v>30</v>
      </c>
      <c r="J265" s="27"/>
      <c r="K265" s="27"/>
      <c r="L265" s="27"/>
      <c r="M265" s="27"/>
      <c r="N265" s="27"/>
      <c r="O265" s="27"/>
      <c r="P265" s="27"/>
      <c r="Q265" s="27"/>
      <c r="R265" s="28"/>
      <c r="S265" s="28"/>
      <c r="T265" s="28"/>
      <c r="U265" s="28"/>
      <c r="V265" s="28"/>
      <c r="W265" s="28"/>
      <c r="X265" s="28"/>
      <c r="Y265" s="28"/>
      <c r="Z265" s="30"/>
      <c r="AA265" s="30"/>
      <c r="AB265" s="30"/>
      <c r="AC265" s="30"/>
      <c r="AD265" s="30"/>
      <c r="AE265" s="30"/>
      <c r="AF265" s="30"/>
      <c r="AG265" s="30"/>
    </row>
    <row r="266" spans="1:33" ht="15" customHeight="1">
      <c r="A266" s="11">
        <v>3</v>
      </c>
      <c r="B266" s="15" t="s">
        <v>586</v>
      </c>
      <c r="C266" s="13" t="s">
        <v>587</v>
      </c>
      <c r="D266" s="25"/>
      <c r="E266" s="19">
        <v>12</v>
      </c>
      <c r="F266" s="29"/>
      <c r="G266" s="29"/>
      <c r="H266" s="29"/>
      <c r="I266" s="29"/>
      <c r="J266" s="27"/>
      <c r="K266" s="27"/>
      <c r="L266" s="27"/>
      <c r="M266" s="27"/>
      <c r="N266" s="27"/>
      <c r="O266" s="27"/>
      <c r="P266" s="27"/>
      <c r="Q266" s="27"/>
      <c r="R266" s="28"/>
      <c r="S266" s="28"/>
      <c r="T266" s="28"/>
      <c r="U266" s="28"/>
      <c r="V266" s="28"/>
      <c r="W266" s="28"/>
      <c r="X266" s="28"/>
      <c r="Y266" s="28"/>
      <c r="Z266" s="30"/>
      <c r="AA266" s="30"/>
      <c r="AB266" s="30"/>
      <c r="AC266" s="30"/>
      <c r="AD266" s="30"/>
      <c r="AE266" s="30"/>
      <c r="AF266" s="30"/>
      <c r="AG266" s="30"/>
    </row>
    <row r="267" spans="1:33" ht="15" customHeight="1">
      <c r="A267" s="11"/>
      <c r="B267" s="15"/>
      <c r="C267" s="13"/>
      <c r="D267" s="25"/>
      <c r="E267" s="19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</row>
    <row r="268" spans="1:33" ht="15" customHeight="1">
      <c r="A268" s="11">
        <v>6</v>
      </c>
      <c r="B268" s="15" t="s">
        <v>588</v>
      </c>
      <c r="C268" s="13" t="s">
        <v>589</v>
      </c>
      <c r="D268" s="25"/>
      <c r="E268" s="19">
        <v>12</v>
      </c>
      <c r="F268" s="29">
        <v>27</v>
      </c>
      <c r="G268" s="29">
        <v>27</v>
      </c>
      <c r="H268" s="29">
        <v>27</v>
      </c>
      <c r="I268" s="29">
        <v>27</v>
      </c>
      <c r="J268" s="29">
        <v>25</v>
      </c>
      <c r="K268" s="29">
        <v>25</v>
      </c>
      <c r="L268" s="29">
        <v>25</v>
      </c>
      <c r="M268" s="29">
        <v>25</v>
      </c>
      <c r="N268" s="27">
        <v>23</v>
      </c>
      <c r="O268" s="27">
        <v>23</v>
      </c>
      <c r="P268" s="27">
        <v>23</v>
      </c>
      <c r="Q268" s="27">
        <v>23</v>
      </c>
      <c r="R268" s="27">
        <v>21</v>
      </c>
      <c r="S268" s="27">
        <v>21</v>
      </c>
      <c r="T268" s="27">
        <v>21</v>
      </c>
      <c r="U268" s="27">
        <v>21</v>
      </c>
      <c r="V268" s="28">
        <v>19</v>
      </c>
      <c r="W268" s="28">
        <v>19</v>
      </c>
      <c r="X268" s="28">
        <v>19</v>
      </c>
      <c r="Y268" s="28">
        <v>19</v>
      </c>
      <c r="Z268" s="28">
        <v>17</v>
      </c>
      <c r="AA268" s="28">
        <v>17</v>
      </c>
      <c r="AB268" s="28">
        <v>17</v>
      </c>
      <c r="AC268" s="28">
        <v>17</v>
      </c>
      <c r="AD268" s="30">
        <v>15</v>
      </c>
      <c r="AE268" s="30">
        <v>15</v>
      </c>
      <c r="AF268" s="30">
        <v>15</v>
      </c>
      <c r="AG268" s="30">
        <v>15</v>
      </c>
    </row>
    <row r="269" spans="1:33" ht="15" customHeight="1">
      <c r="A269" s="11">
        <v>6</v>
      </c>
      <c r="B269" s="15" t="s">
        <v>588</v>
      </c>
      <c r="C269" s="13" t="s">
        <v>589</v>
      </c>
      <c r="D269" s="25"/>
      <c r="E269" s="19">
        <v>12</v>
      </c>
      <c r="F269" s="29">
        <v>28</v>
      </c>
      <c r="G269" s="29">
        <v>28</v>
      </c>
      <c r="H269" s="29">
        <v>28</v>
      </c>
      <c r="I269" s="29">
        <v>28</v>
      </c>
      <c r="J269" s="29">
        <v>26</v>
      </c>
      <c r="K269" s="29">
        <v>26</v>
      </c>
      <c r="L269" s="29">
        <v>26</v>
      </c>
      <c r="M269" s="29">
        <v>26</v>
      </c>
      <c r="N269" s="27">
        <v>24</v>
      </c>
      <c r="O269" s="27">
        <v>24</v>
      </c>
      <c r="P269" s="27">
        <v>24</v>
      </c>
      <c r="Q269" s="27">
        <v>24</v>
      </c>
      <c r="R269" s="27">
        <v>22</v>
      </c>
      <c r="S269" s="27">
        <v>22</v>
      </c>
      <c r="T269" s="27">
        <v>22</v>
      </c>
      <c r="U269" s="27">
        <v>22</v>
      </c>
      <c r="V269" s="28">
        <v>20</v>
      </c>
      <c r="W269" s="28">
        <v>20</v>
      </c>
      <c r="X269" s="28">
        <v>20</v>
      </c>
      <c r="Y269" s="28">
        <v>20</v>
      </c>
      <c r="Z269" s="28">
        <v>18</v>
      </c>
      <c r="AA269" s="28">
        <v>18</v>
      </c>
      <c r="AB269" s="28">
        <v>18</v>
      </c>
      <c r="AC269" s="28">
        <v>18</v>
      </c>
      <c r="AD269" s="30">
        <v>16</v>
      </c>
      <c r="AE269" s="30">
        <v>16</v>
      </c>
      <c r="AF269" s="30">
        <v>16</v>
      </c>
      <c r="AG269" s="30">
        <v>16</v>
      </c>
    </row>
    <row r="270" spans="1:33" ht="15" customHeight="1">
      <c r="A270" s="11">
        <v>6</v>
      </c>
      <c r="B270" s="15" t="s">
        <v>588</v>
      </c>
      <c r="C270" s="13" t="s">
        <v>589</v>
      </c>
      <c r="D270" s="25"/>
      <c r="E270" s="19">
        <v>12</v>
      </c>
      <c r="F270" s="29">
        <v>29</v>
      </c>
      <c r="G270" s="29">
        <v>29</v>
      </c>
      <c r="H270" s="29">
        <v>29</v>
      </c>
      <c r="I270" s="29">
        <v>29</v>
      </c>
      <c r="J270" s="29">
        <v>30</v>
      </c>
      <c r="K270" s="29">
        <v>30</v>
      </c>
      <c r="L270" s="29">
        <v>30</v>
      </c>
      <c r="M270" s="29">
        <v>30</v>
      </c>
      <c r="N270" s="27"/>
      <c r="O270" s="27"/>
      <c r="P270" s="27"/>
      <c r="Q270" s="27"/>
      <c r="R270" s="27"/>
      <c r="S270" s="27"/>
      <c r="T270" s="27"/>
      <c r="U270" s="27"/>
      <c r="V270" s="28"/>
      <c r="W270" s="28"/>
      <c r="X270" s="28"/>
      <c r="Y270" s="28"/>
      <c r="Z270" s="28"/>
      <c r="AA270" s="28"/>
      <c r="AB270" s="28"/>
      <c r="AC270" s="28"/>
      <c r="AD270" s="30"/>
      <c r="AE270" s="30"/>
      <c r="AF270" s="30"/>
      <c r="AG270" s="30"/>
    </row>
    <row r="271" spans="1:33" ht="15" customHeight="1">
      <c r="A271" s="11">
        <v>6</v>
      </c>
      <c r="B271" s="15" t="s">
        <v>588</v>
      </c>
      <c r="C271" s="13" t="s">
        <v>589</v>
      </c>
      <c r="D271" s="25"/>
      <c r="E271" s="19">
        <v>12</v>
      </c>
      <c r="F271" s="29"/>
      <c r="G271" s="29"/>
      <c r="H271" s="29"/>
      <c r="I271" s="29"/>
      <c r="J271" s="29"/>
      <c r="K271" s="29"/>
      <c r="L271" s="29"/>
      <c r="M271" s="29"/>
      <c r="N271" s="27"/>
      <c r="O271" s="27"/>
      <c r="P271" s="27"/>
      <c r="Q271" s="27"/>
      <c r="R271" s="27"/>
      <c r="S271" s="27"/>
      <c r="T271" s="27"/>
      <c r="U271" s="27"/>
      <c r="V271" s="28"/>
      <c r="W271" s="28"/>
      <c r="X271" s="28"/>
      <c r="Y271" s="28"/>
      <c r="Z271" s="28"/>
      <c r="AA271" s="28"/>
      <c r="AB271" s="28"/>
      <c r="AC271" s="28"/>
      <c r="AD271" s="30"/>
      <c r="AE271" s="30"/>
      <c r="AF271" s="30"/>
      <c r="AG271" s="30"/>
    </row>
    <row r="272" spans="1:33" ht="15" customHeight="1">
      <c r="A272" s="11"/>
      <c r="B272" s="15"/>
      <c r="C272" s="13"/>
      <c r="D272" s="25"/>
      <c r="E272" s="19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 ht="15" customHeight="1">
      <c r="A273" s="11">
        <v>4</v>
      </c>
      <c r="B273" s="94" t="s">
        <v>590</v>
      </c>
      <c r="C273" s="13" t="s">
        <v>591</v>
      </c>
      <c r="D273" s="19"/>
      <c r="E273" s="19">
        <v>12</v>
      </c>
      <c r="F273" s="18">
        <v>1</v>
      </c>
      <c r="G273" s="18">
        <v>1</v>
      </c>
      <c r="H273" s="18">
        <v>2</v>
      </c>
      <c r="I273" s="18">
        <v>2</v>
      </c>
      <c r="J273" s="29">
        <v>27</v>
      </c>
      <c r="K273" s="29">
        <v>27</v>
      </c>
      <c r="L273" s="29">
        <v>28</v>
      </c>
      <c r="M273" s="29">
        <v>28</v>
      </c>
      <c r="N273" s="29">
        <v>25</v>
      </c>
      <c r="O273" s="29">
        <v>25</v>
      </c>
      <c r="P273" s="29">
        <v>26</v>
      </c>
      <c r="Q273" s="29">
        <v>26</v>
      </c>
      <c r="R273" s="27">
        <v>23</v>
      </c>
      <c r="S273" s="27">
        <v>23</v>
      </c>
      <c r="T273" s="27">
        <v>24</v>
      </c>
      <c r="U273" s="27">
        <v>24</v>
      </c>
      <c r="V273" s="27">
        <v>21</v>
      </c>
      <c r="W273" s="27">
        <v>21</v>
      </c>
      <c r="X273" s="27">
        <v>22</v>
      </c>
      <c r="Y273" s="27">
        <v>22</v>
      </c>
      <c r="Z273" s="28">
        <v>19</v>
      </c>
      <c r="AA273" s="28">
        <v>19</v>
      </c>
      <c r="AB273" s="28">
        <v>20</v>
      </c>
      <c r="AC273" s="28">
        <v>20</v>
      </c>
      <c r="AD273" s="28">
        <v>17</v>
      </c>
      <c r="AE273" s="28">
        <v>17</v>
      </c>
      <c r="AF273" s="28">
        <v>18</v>
      </c>
      <c r="AG273" s="28">
        <v>18</v>
      </c>
    </row>
    <row r="274" spans="1:33" ht="15" customHeight="1">
      <c r="A274" s="11">
        <v>4</v>
      </c>
      <c r="B274" s="94" t="s">
        <v>590</v>
      </c>
      <c r="C274" s="13" t="s">
        <v>591</v>
      </c>
      <c r="D274" s="19"/>
      <c r="E274" s="19">
        <v>12</v>
      </c>
      <c r="F274" s="18"/>
      <c r="G274" s="18"/>
      <c r="H274" s="18"/>
      <c r="I274" s="18"/>
      <c r="J274" s="29"/>
      <c r="K274" s="29"/>
      <c r="L274" s="29">
        <v>29</v>
      </c>
      <c r="M274" s="29">
        <v>29</v>
      </c>
      <c r="N274" s="29"/>
      <c r="O274" s="29"/>
      <c r="P274" s="29">
        <v>30</v>
      </c>
      <c r="Q274" s="29">
        <v>30</v>
      </c>
      <c r="R274" s="27"/>
      <c r="S274" s="27"/>
      <c r="T274" s="27"/>
      <c r="U274" s="27"/>
      <c r="V274" s="27"/>
      <c r="W274" s="27"/>
      <c r="X274" s="27"/>
      <c r="Y274" s="27"/>
      <c r="Z274" s="28"/>
      <c r="AA274" s="28"/>
      <c r="AB274" s="28"/>
      <c r="AC274" s="28"/>
      <c r="AD274" s="28"/>
      <c r="AE274" s="28"/>
      <c r="AF274" s="28"/>
      <c r="AG274" s="28"/>
    </row>
    <row r="275" spans="1:33" ht="15" customHeight="1">
      <c r="A275" s="11">
        <v>4</v>
      </c>
      <c r="B275" s="94" t="s">
        <v>592</v>
      </c>
      <c r="C275" s="13" t="s">
        <v>593</v>
      </c>
      <c r="D275" s="19"/>
      <c r="E275" s="19">
        <v>12</v>
      </c>
      <c r="F275" s="18">
        <v>2</v>
      </c>
      <c r="G275" s="18">
        <v>2</v>
      </c>
      <c r="H275" s="18">
        <v>1</v>
      </c>
      <c r="I275" s="18">
        <v>1</v>
      </c>
      <c r="J275" s="29">
        <v>28</v>
      </c>
      <c r="K275" s="29">
        <v>28</v>
      </c>
      <c r="L275" s="29">
        <v>27</v>
      </c>
      <c r="M275" s="29">
        <v>27</v>
      </c>
      <c r="N275" s="29">
        <v>26</v>
      </c>
      <c r="O275" s="29">
        <v>26</v>
      </c>
      <c r="P275" s="29">
        <v>25</v>
      </c>
      <c r="Q275" s="29">
        <v>25</v>
      </c>
      <c r="R275" s="27">
        <v>24</v>
      </c>
      <c r="S275" s="27">
        <v>24</v>
      </c>
      <c r="T275" s="27">
        <v>23</v>
      </c>
      <c r="U275" s="27">
        <v>23</v>
      </c>
      <c r="V275" s="27">
        <v>22</v>
      </c>
      <c r="W275" s="27">
        <v>22</v>
      </c>
      <c r="X275" s="27">
        <v>21</v>
      </c>
      <c r="Y275" s="27">
        <v>21</v>
      </c>
      <c r="Z275" s="28">
        <v>20</v>
      </c>
      <c r="AA275" s="28">
        <v>20</v>
      </c>
      <c r="AB275" s="28">
        <v>19</v>
      </c>
      <c r="AC275" s="28">
        <v>19</v>
      </c>
      <c r="AD275" s="28">
        <v>18</v>
      </c>
      <c r="AE275" s="28">
        <v>18</v>
      </c>
      <c r="AF275" s="28">
        <v>17</v>
      </c>
      <c r="AG275" s="28">
        <v>17</v>
      </c>
    </row>
    <row r="276" spans="1:33" ht="15" customHeight="1">
      <c r="A276" s="11">
        <v>4</v>
      </c>
      <c r="B276" s="94" t="s">
        <v>592</v>
      </c>
      <c r="C276" s="13" t="s">
        <v>593</v>
      </c>
      <c r="D276" s="19"/>
      <c r="E276" s="19">
        <v>12</v>
      </c>
      <c r="F276" s="18"/>
      <c r="G276" s="18"/>
      <c r="H276" s="18"/>
      <c r="I276" s="18"/>
      <c r="J276" s="29">
        <v>29</v>
      </c>
      <c r="K276" s="29">
        <v>29</v>
      </c>
      <c r="L276" s="29"/>
      <c r="M276" s="29"/>
      <c r="N276" s="29">
        <v>30</v>
      </c>
      <c r="O276" s="29">
        <v>30</v>
      </c>
      <c r="P276" s="29"/>
      <c r="Q276" s="29"/>
      <c r="R276" s="27"/>
      <c r="S276" s="27"/>
      <c r="T276" s="27"/>
      <c r="U276" s="27"/>
      <c r="V276" s="27"/>
      <c r="W276" s="27"/>
      <c r="X276" s="27"/>
      <c r="Y276" s="27"/>
      <c r="Z276" s="28"/>
      <c r="AA276" s="28"/>
      <c r="AB276" s="28"/>
      <c r="AC276" s="28"/>
      <c r="AD276" s="28"/>
      <c r="AE276" s="28"/>
      <c r="AF276" s="28"/>
      <c r="AG276" s="28"/>
    </row>
    <row r="277" spans="1:33" ht="15" customHeight="1">
      <c r="A277" s="11"/>
      <c r="B277" s="94"/>
      <c r="C277" s="13"/>
      <c r="D277" s="25"/>
      <c r="E277" s="19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</row>
    <row r="278" spans="1:33" ht="15" customHeight="1">
      <c r="A278" s="11">
        <v>4</v>
      </c>
      <c r="B278" s="94" t="s">
        <v>594</v>
      </c>
      <c r="C278" s="13" t="s">
        <v>594</v>
      </c>
      <c r="D278" s="19"/>
      <c r="E278" s="19">
        <v>12</v>
      </c>
      <c r="F278" s="18">
        <v>3</v>
      </c>
      <c r="G278" s="18">
        <v>3</v>
      </c>
      <c r="H278" s="18">
        <v>4</v>
      </c>
      <c r="I278" s="18">
        <v>4</v>
      </c>
      <c r="J278" s="18">
        <v>1</v>
      </c>
      <c r="K278" s="18">
        <v>1</v>
      </c>
      <c r="L278" s="18">
        <v>2</v>
      </c>
      <c r="M278" s="18">
        <v>2</v>
      </c>
      <c r="N278" s="29">
        <v>27</v>
      </c>
      <c r="O278" s="29">
        <v>27</v>
      </c>
      <c r="P278" s="29">
        <v>28</v>
      </c>
      <c r="Q278" s="29">
        <v>28</v>
      </c>
      <c r="R278" s="29">
        <v>25</v>
      </c>
      <c r="S278" s="29">
        <v>25</v>
      </c>
      <c r="T278" s="29">
        <v>26</v>
      </c>
      <c r="U278" s="29">
        <v>26</v>
      </c>
      <c r="V278" s="27">
        <v>23</v>
      </c>
      <c r="W278" s="27">
        <v>23</v>
      </c>
      <c r="X278" s="27">
        <v>24</v>
      </c>
      <c r="Y278" s="27">
        <v>24</v>
      </c>
      <c r="Z278" s="27">
        <v>21</v>
      </c>
      <c r="AA278" s="27">
        <v>21</v>
      </c>
      <c r="AB278" s="27">
        <v>22</v>
      </c>
      <c r="AC278" s="27">
        <v>22</v>
      </c>
      <c r="AD278" s="28">
        <v>19</v>
      </c>
      <c r="AE278" s="28">
        <v>19</v>
      </c>
      <c r="AF278" s="28">
        <v>20</v>
      </c>
      <c r="AG278" s="28">
        <v>20</v>
      </c>
    </row>
    <row r="279" spans="1:33" ht="15" customHeight="1">
      <c r="A279" s="11">
        <v>4</v>
      </c>
      <c r="B279" s="94" t="s">
        <v>594</v>
      </c>
      <c r="C279" s="13" t="s">
        <v>594</v>
      </c>
      <c r="D279" s="19"/>
      <c r="E279" s="19">
        <v>12</v>
      </c>
      <c r="F279" s="18"/>
      <c r="G279" s="18"/>
      <c r="H279" s="18"/>
      <c r="I279" s="18"/>
      <c r="J279" s="18"/>
      <c r="K279" s="18"/>
      <c r="L279" s="18"/>
      <c r="M279" s="18"/>
      <c r="N279" s="29"/>
      <c r="O279" s="29"/>
      <c r="P279" s="29">
        <v>29</v>
      </c>
      <c r="Q279" s="29">
        <v>29</v>
      </c>
      <c r="R279" s="29"/>
      <c r="S279" s="29"/>
      <c r="T279" s="29">
        <v>30</v>
      </c>
      <c r="U279" s="29">
        <v>30</v>
      </c>
      <c r="V279" s="27"/>
      <c r="W279" s="27"/>
      <c r="X279" s="27"/>
      <c r="Y279" s="27"/>
      <c r="Z279" s="27"/>
      <c r="AA279" s="27"/>
      <c r="AB279" s="27"/>
      <c r="AC279" s="27"/>
      <c r="AD279" s="28"/>
      <c r="AE279" s="28"/>
      <c r="AF279" s="28"/>
      <c r="AG279" s="28"/>
    </row>
    <row r="280" spans="1:33" ht="15" customHeight="1">
      <c r="A280" s="11">
        <v>4</v>
      </c>
      <c r="B280" s="94" t="s">
        <v>595</v>
      </c>
      <c r="C280" s="13" t="s">
        <v>595</v>
      </c>
      <c r="D280" s="19"/>
      <c r="E280" s="19">
        <v>12</v>
      </c>
      <c r="F280" s="18">
        <v>4</v>
      </c>
      <c r="G280" s="18">
        <v>4</v>
      </c>
      <c r="H280" s="18">
        <v>3</v>
      </c>
      <c r="I280" s="18">
        <v>3</v>
      </c>
      <c r="J280" s="18">
        <v>2</v>
      </c>
      <c r="K280" s="18">
        <v>2</v>
      </c>
      <c r="L280" s="18">
        <v>1</v>
      </c>
      <c r="M280" s="18">
        <v>1</v>
      </c>
      <c r="N280" s="29">
        <v>28</v>
      </c>
      <c r="O280" s="29">
        <v>28</v>
      </c>
      <c r="P280" s="29">
        <v>27</v>
      </c>
      <c r="Q280" s="29">
        <v>27</v>
      </c>
      <c r="R280" s="29">
        <v>26</v>
      </c>
      <c r="S280" s="29">
        <v>26</v>
      </c>
      <c r="T280" s="29">
        <v>25</v>
      </c>
      <c r="U280" s="29">
        <v>25</v>
      </c>
      <c r="V280" s="27">
        <v>24</v>
      </c>
      <c r="W280" s="27">
        <v>24</v>
      </c>
      <c r="X280" s="27">
        <v>23</v>
      </c>
      <c r="Y280" s="27">
        <v>23</v>
      </c>
      <c r="Z280" s="27">
        <v>22</v>
      </c>
      <c r="AA280" s="27">
        <v>22</v>
      </c>
      <c r="AB280" s="27">
        <v>21</v>
      </c>
      <c r="AC280" s="27">
        <v>21</v>
      </c>
      <c r="AD280" s="28">
        <v>20</v>
      </c>
      <c r="AE280" s="28">
        <v>20</v>
      </c>
      <c r="AF280" s="28">
        <v>19</v>
      </c>
      <c r="AG280" s="28">
        <v>19</v>
      </c>
    </row>
    <row r="281" spans="1:33" ht="15" customHeight="1">
      <c r="A281" s="11">
        <v>4</v>
      </c>
      <c r="B281" s="94" t="s">
        <v>595</v>
      </c>
      <c r="C281" s="13" t="s">
        <v>595</v>
      </c>
      <c r="D281" s="19"/>
      <c r="E281" s="19">
        <v>12</v>
      </c>
      <c r="F281" s="18"/>
      <c r="G281" s="18"/>
      <c r="H281" s="18"/>
      <c r="I281" s="18"/>
      <c r="J281" s="18"/>
      <c r="K281" s="18"/>
      <c r="L281" s="18"/>
      <c r="M281" s="18"/>
      <c r="N281" s="29">
        <v>29</v>
      </c>
      <c r="O281" s="29">
        <v>29</v>
      </c>
      <c r="P281" s="29"/>
      <c r="Q281" s="29"/>
      <c r="R281" s="29">
        <v>30</v>
      </c>
      <c r="S281" s="29">
        <v>30</v>
      </c>
      <c r="T281" s="29"/>
      <c r="U281" s="29"/>
      <c r="V281" s="27"/>
      <c r="W281" s="27"/>
      <c r="X281" s="27"/>
      <c r="Y281" s="27"/>
      <c r="Z281" s="27"/>
      <c r="AA281" s="27"/>
      <c r="AB281" s="27"/>
      <c r="AC281" s="27"/>
      <c r="AD281" s="28"/>
      <c r="AE281" s="28"/>
      <c r="AF281" s="28"/>
      <c r="AG281" s="28"/>
    </row>
    <row r="282" spans="1:33" ht="15" customHeight="1">
      <c r="A282" s="11"/>
      <c r="B282" s="15"/>
      <c r="C282" s="13"/>
      <c r="D282" s="25"/>
      <c r="E282" s="19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 ht="15" customHeight="1">
      <c r="A283" s="11">
        <v>4</v>
      </c>
      <c r="B283" s="15" t="s">
        <v>596</v>
      </c>
      <c r="C283" s="13" t="s">
        <v>596</v>
      </c>
      <c r="D283" s="19"/>
      <c r="E283" s="19">
        <v>12</v>
      </c>
      <c r="F283" s="26">
        <v>5</v>
      </c>
      <c r="G283" s="26">
        <v>5</v>
      </c>
      <c r="H283" s="26">
        <v>6</v>
      </c>
      <c r="I283" s="26">
        <v>6</v>
      </c>
      <c r="J283" s="18">
        <v>3</v>
      </c>
      <c r="K283" s="18">
        <v>3</v>
      </c>
      <c r="L283" s="18">
        <v>4</v>
      </c>
      <c r="M283" s="18">
        <v>4</v>
      </c>
      <c r="N283" s="18">
        <v>1</v>
      </c>
      <c r="O283" s="18">
        <v>1</v>
      </c>
      <c r="P283" s="18">
        <v>2</v>
      </c>
      <c r="Q283" s="18">
        <v>2</v>
      </c>
      <c r="R283" s="29">
        <v>27</v>
      </c>
      <c r="S283" s="29">
        <v>27</v>
      </c>
      <c r="T283" s="29">
        <v>28</v>
      </c>
      <c r="U283" s="29">
        <v>28</v>
      </c>
      <c r="V283" s="29">
        <v>25</v>
      </c>
      <c r="W283" s="29">
        <v>25</v>
      </c>
      <c r="X283" s="29">
        <v>26</v>
      </c>
      <c r="Y283" s="29">
        <v>26</v>
      </c>
      <c r="Z283" s="27">
        <v>23</v>
      </c>
      <c r="AA283" s="27">
        <v>23</v>
      </c>
      <c r="AB283" s="27">
        <v>24</v>
      </c>
      <c r="AC283" s="27">
        <v>24</v>
      </c>
      <c r="AD283" s="27">
        <v>21</v>
      </c>
      <c r="AE283" s="27">
        <v>21</v>
      </c>
      <c r="AF283" s="27">
        <v>22</v>
      </c>
      <c r="AG283" s="27">
        <v>22</v>
      </c>
    </row>
    <row r="284" spans="1:33" ht="15" customHeight="1">
      <c r="A284" s="11">
        <v>4</v>
      </c>
      <c r="B284" s="15" t="s">
        <v>596</v>
      </c>
      <c r="C284" s="13" t="s">
        <v>596</v>
      </c>
      <c r="D284" s="19"/>
      <c r="E284" s="19">
        <v>12</v>
      </c>
      <c r="F284" s="26"/>
      <c r="G284" s="26"/>
      <c r="H284" s="26"/>
      <c r="I284" s="26"/>
      <c r="J284" s="18"/>
      <c r="K284" s="18"/>
      <c r="L284" s="18"/>
      <c r="M284" s="18"/>
      <c r="N284" s="18"/>
      <c r="O284" s="18"/>
      <c r="P284" s="18"/>
      <c r="Q284" s="18"/>
      <c r="R284" s="29"/>
      <c r="S284" s="29"/>
      <c r="T284" s="29">
        <v>29</v>
      </c>
      <c r="U284" s="29">
        <v>29</v>
      </c>
      <c r="V284" s="29"/>
      <c r="W284" s="29"/>
      <c r="X284" s="29">
        <v>30</v>
      </c>
      <c r="Y284" s="29">
        <v>30</v>
      </c>
      <c r="Z284" s="27"/>
      <c r="AA284" s="27"/>
      <c r="AB284" s="27"/>
      <c r="AC284" s="27"/>
      <c r="AD284" s="27"/>
      <c r="AE284" s="27"/>
      <c r="AF284" s="27"/>
      <c r="AG284" s="27"/>
    </row>
    <row r="285" spans="1:33" ht="15" customHeight="1">
      <c r="A285" s="11">
        <v>4</v>
      </c>
      <c r="B285" s="94" t="s">
        <v>597</v>
      </c>
      <c r="C285" s="13" t="s">
        <v>597</v>
      </c>
      <c r="D285" s="19"/>
      <c r="E285" s="19">
        <v>12</v>
      </c>
      <c r="F285" s="26">
        <v>6</v>
      </c>
      <c r="G285" s="26">
        <v>6</v>
      </c>
      <c r="H285" s="26">
        <v>5</v>
      </c>
      <c r="I285" s="26">
        <v>5</v>
      </c>
      <c r="J285" s="18">
        <v>4</v>
      </c>
      <c r="K285" s="18">
        <v>4</v>
      </c>
      <c r="L285" s="18">
        <v>3</v>
      </c>
      <c r="M285" s="18">
        <v>3</v>
      </c>
      <c r="N285" s="18">
        <v>2</v>
      </c>
      <c r="O285" s="18">
        <v>2</v>
      </c>
      <c r="P285" s="18">
        <v>1</v>
      </c>
      <c r="Q285" s="18">
        <v>1</v>
      </c>
      <c r="R285" s="29">
        <v>28</v>
      </c>
      <c r="S285" s="29">
        <v>28</v>
      </c>
      <c r="T285" s="29">
        <v>27</v>
      </c>
      <c r="U285" s="29">
        <v>27</v>
      </c>
      <c r="V285" s="29">
        <v>26</v>
      </c>
      <c r="W285" s="29">
        <v>26</v>
      </c>
      <c r="X285" s="29">
        <v>25</v>
      </c>
      <c r="Y285" s="29">
        <v>25</v>
      </c>
      <c r="Z285" s="27">
        <v>24</v>
      </c>
      <c r="AA285" s="27">
        <v>24</v>
      </c>
      <c r="AB285" s="27">
        <v>23</v>
      </c>
      <c r="AC285" s="27">
        <v>23</v>
      </c>
      <c r="AD285" s="27">
        <v>22</v>
      </c>
      <c r="AE285" s="27">
        <v>22</v>
      </c>
      <c r="AF285" s="27">
        <v>21</v>
      </c>
      <c r="AG285" s="27">
        <v>21</v>
      </c>
    </row>
    <row r="286" spans="1:33" ht="15" customHeight="1">
      <c r="A286" s="11">
        <v>4</v>
      </c>
      <c r="B286" s="94" t="s">
        <v>597</v>
      </c>
      <c r="C286" s="13" t="s">
        <v>597</v>
      </c>
      <c r="D286" s="19"/>
      <c r="E286" s="19">
        <v>12</v>
      </c>
      <c r="F286" s="26"/>
      <c r="G286" s="26"/>
      <c r="H286" s="26"/>
      <c r="I286" s="26"/>
      <c r="J286" s="18"/>
      <c r="K286" s="18"/>
      <c r="L286" s="18"/>
      <c r="M286" s="18"/>
      <c r="N286" s="18"/>
      <c r="O286" s="18"/>
      <c r="P286" s="18"/>
      <c r="Q286" s="18"/>
      <c r="R286" s="29">
        <v>29</v>
      </c>
      <c r="S286" s="29">
        <v>29</v>
      </c>
      <c r="T286" s="29"/>
      <c r="U286" s="29"/>
      <c r="V286" s="29">
        <v>30</v>
      </c>
      <c r="W286" s="29">
        <v>30</v>
      </c>
      <c r="X286" s="29"/>
      <c r="Y286" s="29"/>
      <c r="Z286" s="27"/>
      <c r="AA286" s="27"/>
      <c r="AB286" s="27"/>
      <c r="AC286" s="27"/>
      <c r="AD286" s="27"/>
      <c r="AE286" s="27"/>
      <c r="AF286" s="27"/>
      <c r="AG286" s="27"/>
    </row>
    <row r="287" spans="1:33" ht="15" customHeight="1">
      <c r="A287" s="11"/>
      <c r="B287" s="15"/>
      <c r="C287" s="13"/>
      <c r="D287" s="25"/>
      <c r="E287" s="19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 ht="15" customHeight="1">
      <c r="A288" s="11">
        <v>4</v>
      </c>
      <c r="B288" s="94" t="s">
        <v>598</v>
      </c>
      <c r="C288" s="13" t="s">
        <v>598</v>
      </c>
      <c r="D288" s="19"/>
      <c r="E288" s="19">
        <v>12</v>
      </c>
      <c r="F288" s="26">
        <v>7</v>
      </c>
      <c r="G288" s="26">
        <v>7</v>
      </c>
      <c r="H288" s="26">
        <v>8</v>
      </c>
      <c r="I288" s="26">
        <v>8</v>
      </c>
      <c r="J288" s="26">
        <v>5</v>
      </c>
      <c r="K288" s="26">
        <v>5</v>
      </c>
      <c r="L288" s="26">
        <v>6</v>
      </c>
      <c r="M288" s="26">
        <v>6</v>
      </c>
      <c r="N288" s="18">
        <v>3</v>
      </c>
      <c r="O288" s="18">
        <v>3</v>
      </c>
      <c r="P288" s="18">
        <v>4</v>
      </c>
      <c r="Q288" s="18">
        <v>4</v>
      </c>
      <c r="R288" s="18">
        <v>1</v>
      </c>
      <c r="S288" s="18">
        <v>1</v>
      </c>
      <c r="T288" s="18">
        <v>2</v>
      </c>
      <c r="U288" s="18">
        <v>2</v>
      </c>
      <c r="V288" s="29">
        <v>27</v>
      </c>
      <c r="W288" s="29">
        <v>27</v>
      </c>
      <c r="X288" s="29">
        <v>28</v>
      </c>
      <c r="Y288" s="29">
        <v>28</v>
      </c>
      <c r="Z288" s="29">
        <v>25</v>
      </c>
      <c r="AA288" s="29">
        <v>25</v>
      </c>
      <c r="AB288" s="29">
        <v>26</v>
      </c>
      <c r="AC288" s="29">
        <v>26</v>
      </c>
      <c r="AD288" s="27">
        <v>23</v>
      </c>
      <c r="AE288" s="27">
        <v>23</v>
      </c>
      <c r="AF288" s="27">
        <v>24</v>
      </c>
      <c r="AG288" s="27">
        <v>24</v>
      </c>
    </row>
    <row r="289" spans="1:33" ht="15" customHeight="1">
      <c r="A289" s="11">
        <v>4</v>
      </c>
      <c r="B289" s="94" t="s">
        <v>598</v>
      </c>
      <c r="C289" s="13" t="s">
        <v>598</v>
      </c>
      <c r="D289" s="19"/>
      <c r="E289" s="19">
        <v>12</v>
      </c>
      <c r="F289" s="26"/>
      <c r="G289" s="26"/>
      <c r="H289" s="26"/>
      <c r="I289" s="26"/>
      <c r="J289" s="26"/>
      <c r="K289" s="26"/>
      <c r="L289" s="26"/>
      <c r="M289" s="26"/>
      <c r="N289" s="18"/>
      <c r="O289" s="18"/>
      <c r="P289" s="18"/>
      <c r="Q289" s="18"/>
      <c r="R289" s="18"/>
      <c r="S289" s="18"/>
      <c r="T289" s="18"/>
      <c r="U289" s="18"/>
      <c r="V289" s="29"/>
      <c r="W289" s="29"/>
      <c r="X289" s="29">
        <v>29</v>
      </c>
      <c r="Y289" s="29">
        <v>29</v>
      </c>
      <c r="Z289" s="29"/>
      <c r="AA289" s="29"/>
      <c r="AB289" s="29">
        <v>30</v>
      </c>
      <c r="AC289" s="29">
        <v>30</v>
      </c>
      <c r="AD289" s="27"/>
      <c r="AE289" s="27"/>
      <c r="AF289" s="27"/>
      <c r="AG289" s="27"/>
    </row>
    <row r="290" spans="1:33" ht="15" customHeight="1">
      <c r="A290" s="11">
        <v>4</v>
      </c>
      <c r="B290" s="94" t="s">
        <v>599</v>
      </c>
      <c r="C290" s="13" t="s">
        <v>599</v>
      </c>
      <c r="D290" s="19"/>
      <c r="E290" s="19">
        <v>12</v>
      </c>
      <c r="F290" s="26">
        <v>8</v>
      </c>
      <c r="G290" s="26"/>
      <c r="H290" s="26">
        <v>7</v>
      </c>
      <c r="I290" s="26"/>
      <c r="J290" s="26">
        <v>6</v>
      </c>
      <c r="K290" s="26"/>
      <c r="L290" s="26">
        <v>5</v>
      </c>
      <c r="M290" s="26"/>
      <c r="N290" s="18">
        <v>4</v>
      </c>
      <c r="O290" s="18"/>
      <c r="P290" s="18">
        <v>3</v>
      </c>
      <c r="Q290" s="18"/>
      <c r="R290" s="18">
        <v>2</v>
      </c>
      <c r="S290" s="18"/>
      <c r="T290" s="18">
        <v>1</v>
      </c>
      <c r="U290" s="18"/>
      <c r="V290" s="29">
        <v>28</v>
      </c>
      <c r="W290" s="29">
        <v>29</v>
      </c>
      <c r="X290" s="29">
        <v>27</v>
      </c>
      <c r="Y290" s="29"/>
      <c r="Z290" s="29">
        <v>26</v>
      </c>
      <c r="AA290" s="29">
        <v>30</v>
      </c>
      <c r="AB290" s="29">
        <v>25</v>
      </c>
      <c r="AC290" s="29"/>
      <c r="AD290" s="27">
        <v>24</v>
      </c>
      <c r="AE290" s="27"/>
      <c r="AF290" s="27">
        <v>23</v>
      </c>
      <c r="AG290" s="27"/>
    </row>
    <row r="291" spans="1:33" ht="15" customHeight="1">
      <c r="A291" s="11">
        <v>4</v>
      </c>
      <c r="B291" s="94" t="s">
        <v>599</v>
      </c>
      <c r="C291" s="13" t="s">
        <v>600</v>
      </c>
      <c r="D291" s="19"/>
      <c r="E291" s="19">
        <v>12</v>
      </c>
      <c r="F291" s="26"/>
      <c r="G291" s="26">
        <v>8</v>
      </c>
      <c r="H291" s="26"/>
      <c r="I291" s="26">
        <v>7</v>
      </c>
      <c r="J291" s="26"/>
      <c r="K291" s="26">
        <v>6</v>
      </c>
      <c r="L291" s="26"/>
      <c r="M291" s="26">
        <v>5</v>
      </c>
      <c r="N291" s="18"/>
      <c r="O291" s="18">
        <v>4</v>
      </c>
      <c r="P291" s="18"/>
      <c r="Q291" s="18">
        <v>3</v>
      </c>
      <c r="R291" s="18"/>
      <c r="S291" s="18">
        <v>2</v>
      </c>
      <c r="T291" s="18"/>
      <c r="U291" s="18">
        <v>1</v>
      </c>
      <c r="V291" s="29">
        <v>29</v>
      </c>
      <c r="W291" s="29">
        <v>28</v>
      </c>
      <c r="X291" s="29"/>
      <c r="Y291" s="29">
        <v>27</v>
      </c>
      <c r="Z291" s="29">
        <v>30</v>
      </c>
      <c r="AA291" s="29">
        <v>26</v>
      </c>
      <c r="AB291" s="29"/>
      <c r="AC291" s="29">
        <v>25</v>
      </c>
      <c r="AD291" s="27"/>
      <c r="AE291" s="27">
        <v>24</v>
      </c>
      <c r="AF291" s="27"/>
      <c r="AG291" s="27">
        <v>23</v>
      </c>
    </row>
    <row r="292" spans="1:33" ht="15" customHeight="1">
      <c r="A292" s="11"/>
      <c r="B292" s="15"/>
      <c r="C292" s="13"/>
      <c r="D292" s="25"/>
      <c r="E292" s="19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</row>
    <row r="293" spans="1:33" ht="15" customHeight="1">
      <c r="A293" s="11">
        <v>6</v>
      </c>
      <c r="B293" s="94" t="s">
        <v>601</v>
      </c>
      <c r="C293" s="13" t="s">
        <v>602</v>
      </c>
      <c r="D293" s="19"/>
      <c r="E293" s="19">
        <v>12</v>
      </c>
      <c r="F293" s="31">
        <v>9</v>
      </c>
      <c r="G293" s="31">
        <v>9</v>
      </c>
      <c r="H293" s="31">
        <v>9</v>
      </c>
      <c r="I293" s="31">
        <v>9</v>
      </c>
      <c r="J293" s="26">
        <v>7</v>
      </c>
      <c r="K293" s="26">
        <v>7</v>
      </c>
      <c r="L293" s="26">
        <v>7</v>
      </c>
      <c r="M293" s="26">
        <v>7</v>
      </c>
      <c r="N293" s="26">
        <v>5</v>
      </c>
      <c r="O293" s="26">
        <v>5</v>
      </c>
      <c r="P293" s="26">
        <v>5</v>
      </c>
      <c r="Q293" s="26">
        <v>5</v>
      </c>
      <c r="R293" s="18">
        <v>3</v>
      </c>
      <c r="S293" s="18">
        <v>3</v>
      </c>
      <c r="T293" s="18">
        <v>3</v>
      </c>
      <c r="U293" s="18">
        <v>3</v>
      </c>
      <c r="V293" s="18">
        <v>1</v>
      </c>
      <c r="W293" s="18">
        <v>1</v>
      </c>
      <c r="X293" s="18">
        <v>1</v>
      </c>
      <c r="Y293" s="18">
        <v>1</v>
      </c>
      <c r="Z293" s="29">
        <v>27</v>
      </c>
      <c r="AA293" s="29">
        <v>27</v>
      </c>
      <c r="AB293" s="29">
        <v>27</v>
      </c>
      <c r="AC293" s="29">
        <v>27</v>
      </c>
      <c r="AD293" s="29">
        <v>25</v>
      </c>
      <c r="AE293" s="29">
        <v>25</v>
      </c>
      <c r="AF293" s="29">
        <v>25</v>
      </c>
      <c r="AG293" s="29">
        <v>25</v>
      </c>
    </row>
    <row r="294" spans="1:33" ht="15" customHeight="1">
      <c r="A294" s="11">
        <v>6</v>
      </c>
      <c r="B294" s="94" t="s">
        <v>601</v>
      </c>
      <c r="C294" s="13" t="s">
        <v>602</v>
      </c>
      <c r="D294" s="19"/>
      <c r="E294" s="19">
        <v>12</v>
      </c>
      <c r="F294" s="31">
        <v>10</v>
      </c>
      <c r="G294" s="31">
        <v>10</v>
      </c>
      <c r="H294" s="31">
        <v>10</v>
      </c>
      <c r="I294" s="31">
        <v>10</v>
      </c>
      <c r="J294" s="26">
        <v>8</v>
      </c>
      <c r="K294" s="26">
        <v>8</v>
      </c>
      <c r="L294" s="26">
        <v>8</v>
      </c>
      <c r="M294" s="26">
        <v>8</v>
      </c>
      <c r="N294" s="26">
        <v>6</v>
      </c>
      <c r="O294" s="26">
        <v>6</v>
      </c>
      <c r="P294" s="26">
        <v>6</v>
      </c>
      <c r="Q294" s="26">
        <v>6</v>
      </c>
      <c r="R294" s="18">
        <v>4</v>
      </c>
      <c r="S294" s="18">
        <v>4</v>
      </c>
      <c r="T294" s="18">
        <v>4</v>
      </c>
      <c r="U294" s="18">
        <v>4</v>
      </c>
      <c r="V294" s="18">
        <v>2</v>
      </c>
      <c r="W294" s="18">
        <v>2</v>
      </c>
      <c r="X294" s="18">
        <v>2</v>
      </c>
      <c r="Y294" s="18">
        <v>2</v>
      </c>
      <c r="Z294" s="29">
        <v>28</v>
      </c>
      <c r="AA294" s="29">
        <v>28</v>
      </c>
      <c r="AB294" s="29">
        <v>28</v>
      </c>
      <c r="AC294" s="29">
        <v>28</v>
      </c>
      <c r="AD294" s="29">
        <v>26</v>
      </c>
      <c r="AE294" s="29">
        <v>26</v>
      </c>
      <c r="AF294" s="29">
        <v>26</v>
      </c>
      <c r="AG294" s="29">
        <v>26</v>
      </c>
    </row>
    <row r="295" spans="1:33" ht="15" customHeight="1">
      <c r="A295" s="11">
        <v>6</v>
      </c>
      <c r="B295" s="94" t="s">
        <v>601</v>
      </c>
      <c r="C295" s="13" t="s">
        <v>602</v>
      </c>
      <c r="D295" s="19"/>
      <c r="E295" s="19">
        <v>12</v>
      </c>
      <c r="F295" s="31"/>
      <c r="G295" s="31"/>
      <c r="H295" s="31"/>
      <c r="I295" s="31"/>
      <c r="J295" s="26"/>
      <c r="K295" s="26"/>
      <c r="L295" s="26"/>
      <c r="M295" s="26"/>
      <c r="N295" s="26"/>
      <c r="O295" s="26"/>
      <c r="P295" s="26"/>
      <c r="Q295" s="26"/>
      <c r="R295" s="18"/>
      <c r="S295" s="18"/>
      <c r="T295" s="18"/>
      <c r="U295" s="18"/>
      <c r="V295" s="18"/>
      <c r="W295" s="18"/>
      <c r="X295" s="18"/>
      <c r="Y295" s="18"/>
      <c r="Z295" s="29">
        <v>29</v>
      </c>
      <c r="AA295" s="29">
        <v>29</v>
      </c>
      <c r="AB295" s="29">
        <v>29</v>
      </c>
      <c r="AC295" s="29">
        <v>29</v>
      </c>
      <c r="AD295" s="29">
        <v>30</v>
      </c>
      <c r="AE295" s="29">
        <v>30</v>
      </c>
      <c r="AF295" s="29">
        <v>30</v>
      </c>
      <c r="AG295" s="29">
        <v>30</v>
      </c>
    </row>
    <row r="296" spans="1:33" ht="15" customHeight="1">
      <c r="A296" s="11">
        <v>6</v>
      </c>
      <c r="B296" s="94" t="s">
        <v>601</v>
      </c>
      <c r="C296" s="13" t="s">
        <v>602</v>
      </c>
      <c r="D296" s="19"/>
      <c r="E296" s="19">
        <v>12</v>
      </c>
      <c r="F296" s="31"/>
      <c r="G296" s="31"/>
      <c r="H296" s="31"/>
      <c r="I296" s="31"/>
      <c r="J296" s="26"/>
      <c r="K296" s="26"/>
      <c r="L296" s="26"/>
      <c r="M296" s="26"/>
      <c r="N296" s="26"/>
      <c r="O296" s="26"/>
      <c r="P296" s="26"/>
      <c r="Q296" s="26"/>
      <c r="R296" s="18"/>
      <c r="S296" s="18"/>
      <c r="T296" s="18"/>
      <c r="U296" s="18"/>
      <c r="V296" s="18"/>
      <c r="W296" s="18"/>
      <c r="X296" s="18"/>
      <c r="Y296" s="18"/>
      <c r="Z296" s="29"/>
      <c r="AA296" s="29"/>
      <c r="AB296" s="29"/>
      <c r="AC296" s="29"/>
      <c r="AD296" s="29"/>
      <c r="AE296" s="29"/>
      <c r="AF296" s="29"/>
      <c r="AG296" s="29"/>
    </row>
    <row r="297" spans="1:33" ht="15" customHeight="1">
      <c r="A297" s="11"/>
      <c r="B297" s="15"/>
      <c r="C297" s="13"/>
      <c r="D297" s="25"/>
      <c r="E297" s="19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</row>
    <row r="298" spans="1:33" ht="15" customHeight="1">
      <c r="A298" s="11">
        <v>5</v>
      </c>
      <c r="B298" s="15" t="s">
        <v>603</v>
      </c>
      <c r="C298" s="13" t="s">
        <v>604</v>
      </c>
      <c r="D298" s="19"/>
      <c r="E298" s="19">
        <v>12</v>
      </c>
      <c r="F298" s="31">
        <v>11</v>
      </c>
      <c r="G298" s="31">
        <v>11</v>
      </c>
      <c r="H298" s="31">
        <v>11</v>
      </c>
      <c r="I298" s="31">
        <v>11</v>
      </c>
      <c r="J298" s="31">
        <v>9</v>
      </c>
      <c r="K298" s="31">
        <v>9</v>
      </c>
      <c r="L298" s="31">
        <v>9</v>
      </c>
      <c r="M298" s="31">
        <v>9</v>
      </c>
      <c r="N298" s="26">
        <v>7</v>
      </c>
      <c r="O298" s="26">
        <v>7</v>
      </c>
      <c r="P298" s="26">
        <v>7</v>
      </c>
      <c r="Q298" s="26">
        <v>7</v>
      </c>
      <c r="R298" s="26">
        <v>5</v>
      </c>
      <c r="S298" s="26">
        <v>5</v>
      </c>
      <c r="T298" s="26">
        <v>5</v>
      </c>
      <c r="U298" s="26">
        <v>5</v>
      </c>
      <c r="V298" s="18">
        <v>3</v>
      </c>
      <c r="W298" s="18">
        <v>3</v>
      </c>
      <c r="X298" s="18">
        <v>3</v>
      </c>
      <c r="Y298" s="18">
        <v>3</v>
      </c>
      <c r="Z298" s="18">
        <v>1</v>
      </c>
      <c r="AA298" s="18">
        <v>1</v>
      </c>
      <c r="AB298" s="18">
        <v>1</v>
      </c>
      <c r="AC298" s="18">
        <v>1</v>
      </c>
      <c r="AD298" s="29">
        <v>27</v>
      </c>
      <c r="AE298" s="29">
        <v>27</v>
      </c>
      <c r="AF298" s="29">
        <v>27</v>
      </c>
      <c r="AG298" s="29">
        <v>27</v>
      </c>
    </row>
    <row r="299" spans="1:33" ht="15" customHeight="1">
      <c r="A299" s="11">
        <v>5</v>
      </c>
      <c r="B299" s="15" t="s">
        <v>603</v>
      </c>
      <c r="C299" s="13" t="s">
        <v>604</v>
      </c>
      <c r="D299" s="19"/>
      <c r="E299" s="19">
        <v>12</v>
      </c>
      <c r="F299" s="31">
        <v>12</v>
      </c>
      <c r="G299" s="31">
        <v>12</v>
      </c>
      <c r="H299" s="31">
        <v>12</v>
      </c>
      <c r="I299" s="31">
        <v>12</v>
      </c>
      <c r="J299" s="31">
        <v>10</v>
      </c>
      <c r="K299" s="31">
        <v>10</v>
      </c>
      <c r="L299" s="31">
        <v>10</v>
      </c>
      <c r="M299" s="31">
        <v>10</v>
      </c>
      <c r="N299" s="26">
        <v>8</v>
      </c>
      <c r="O299" s="26">
        <v>8</v>
      </c>
      <c r="P299" s="26">
        <v>8</v>
      </c>
      <c r="Q299" s="26">
        <v>8</v>
      </c>
      <c r="R299" s="26">
        <v>6</v>
      </c>
      <c r="S299" s="26">
        <v>6</v>
      </c>
      <c r="T299" s="26">
        <v>6</v>
      </c>
      <c r="U299" s="26">
        <v>6</v>
      </c>
      <c r="V299" s="18">
        <v>4</v>
      </c>
      <c r="W299" s="18">
        <v>4</v>
      </c>
      <c r="X299" s="18">
        <v>4</v>
      </c>
      <c r="Y299" s="18">
        <v>4</v>
      </c>
      <c r="Z299" s="18">
        <v>2</v>
      </c>
      <c r="AA299" s="18">
        <v>2</v>
      </c>
      <c r="AB299" s="18">
        <v>2</v>
      </c>
      <c r="AC299" s="18">
        <v>2</v>
      </c>
      <c r="AD299" s="29">
        <v>28</v>
      </c>
      <c r="AE299" s="29">
        <v>28</v>
      </c>
      <c r="AF299" s="29">
        <v>28</v>
      </c>
      <c r="AG299" s="29">
        <v>28</v>
      </c>
    </row>
    <row r="300" spans="1:33" ht="15" customHeight="1">
      <c r="A300" s="11">
        <v>5</v>
      </c>
      <c r="B300" s="15" t="s">
        <v>603</v>
      </c>
      <c r="C300" s="13" t="s">
        <v>604</v>
      </c>
      <c r="D300" s="19"/>
      <c r="E300" s="19">
        <v>12</v>
      </c>
      <c r="F300" s="31"/>
      <c r="G300" s="31"/>
      <c r="H300" s="31"/>
      <c r="I300" s="31"/>
      <c r="J300" s="31"/>
      <c r="K300" s="31"/>
      <c r="L300" s="31"/>
      <c r="M300" s="31"/>
      <c r="N300" s="26"/>
      <c r="O300" s="26"/>
      <c r="P300" s="26"/>
      <c r="Q300" s="26"/>
      <c r="R300" s="26"/>
      <c r="S300" s="26"/>
      <c r="T300" s="26"/>
      <c r="U300" s="26"/>
      <c r="V300" s="18"/>
      <c r="W300" s="18"/>
      <c r="X300" s="18"/>
      <c r="Y300" s="18"/>
      <c r="Z300" s="18"/>
      <c r="AA300" s="18"/>
      <c r="AB300" s="18"/>
      <c r="AC300" s="18"/>
      <c r="AD300" s="29">
        <v>29</v>
      </c>
      <c r="AE300" s="29">
        <v>29</v>
      </c>
      <c r="AF300" s="29">
        <v>29</v>
      </c>
      <c r="AG300" s="29">
        <v>29</v>
      </c>
    </row>
    <row r="301" spans="1:33" ht="15" customHeight="1">
      <c r="A301" s="11">
        <v>5</v>
      </c>
      <c r="B301" s="15" t="s">
        <v>603</v>
      </c>
      <c r="C301" s="13" t="s">
        <v>604</v>
      </c>
      <c r="D301" s="19"/>
      <c r="E301" s="19">
        <v>12</v>
      </c>
      <c r="F301" s="31"/>
      <c r="G301" s="31"/>
      <c r="H301" s="31"/>
      <c r="I301" s="31"/>
      <c r="J301" s="31"/>
      <c r="K301" s="31"/>
      <c r="L301" s="31"/>
      <c r="M301" s="31"/>
      <c r="N301" s="26"/>
      <c r="O301" s="26"/>
      <c r="P301" s="26"/>
      <c r="Q301" s="26"/>
      <c r="R301" s="26"/>
      <c r="S301" s="26"/>
      <c r="T301" s="26"/>
      <c r="U301" s="26"/>
      <c r="V301" s="18"/>
      <c r="W301" s="18"/>
      <c r="X301" s="18"/>
      <c r="Y301" s="18"/>
      <c r="Z301" s="18"/>
      <c r="AA301" s="18"/>
      <c r="AB301" s="18"/>
      <c r="AC301" s="18"/>
      <c r="AD301" s="29"/>
      <c r="AE301" s="29"/>
      <c r="AF301" s="29"/>
      <c r="AG301" s="29"/>
    </row>
    <row r="302" spans="1:33" ht="15" customHeight="1">
      <c r="A302" s="11"/>
      <c r="B302" s="15"/>
      <c r="C302" s="13"/>
      <c r="D302" s="25"/>
      <c r="E302" s="19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</row>
    <row r="303" spans="1:33" ht="15" customHeight="1">
      <c r="A303" s="11">
        <v>5</v>
      </c>
      <c r="B303" s="15" t="s">
        <v>527</v>
      </c>
      <c r="C303" s="13" t="s">
        <v>605</v>
      </c>
      <c r="D303" s="19"/>
      <c r="E303" s="19">
        <v>12</v>
      </c>
      <c r="F303" s="30">
        <v>13</v>
      </c>
      <c r="G303" s="30">
        <v>13</v>
      </c>
      <c r="H303" s="30">
        <v>13</v>
      </c>
      <c r="I303" s="30">
        <v>13</v>
      </c>
      <c r="J303" s="31">
        <v>11</v>
      </c>
      <c r="K303" s="31">
        <v>11</v>
      </c>
      <c r="L303" s="31">
        <v>11</v>
      </c>
      <c r="M303" s="31">
        <v>11</v>
      </c>
      <c r="N303" s="31">
        <v>9</v>
      </c>
      <c r="O303" s="31">
        <v>9</v>
      </c>
      <c r="P303" s="31">
        <v>9</v>
      </c>
      <c r="Q303" s="31">
        <v>9</v>
      </c>
      <c r="R303" s="26">
        <v>7</v>
      </c>
      <c r="S303" s="26">
        <v>7</v>
      </c>
      <c r="T303" s="26">
        <v>7</v>
      </c>
      <c r="U303" s="26">
        <v>7</v>
      </c>
      <c r="V303" s="26">
        <v>5</v>
      </c>
      <c r="W303" s="26">
        <v>5</v>
      </c>
      <c r="X303" s="26">
        <v>5</v>
      </c>
      <c r="Y303" s="26">
        <v>5</v>
      </c>
      <c r="Z303" s="18">
        <v>3</v>
      </c>
      <c r="AA303" s="18">
        <v>3</v>
      </c>
      <c r="AB303" s="18">
        <v>3</v>
      </c>
      <c r="AC303" s="18">
        <v>3</v>
      </c>
      <c r="AD303" s="18">
        <v>1</v>
      </c>
      <c r="AE303" s="18">
        <v>1</v>
      </c>
      <c r="AF303" s="18">
        <v>1</v>
      </c>
      <c r="AG303" s="18">
        <v>1</v>
      </c>
    </row>
    <row r="304" spans="1:33" ht="15" customHeight="1">
      <c r="A304" s="11">
        <v>5</v>
      </c>
      <c r="B304" s="15" t="s">
        <v>527</v>
      </c>
      <c r="C304" s="13" t="s">
        <v>605</v>
      </c>
      <c r="D304" s="19"/>
      <c r="E304" s="19">
        <v>12</v>
      </c>
      <c r="F304" s="30">
        <v>14</v>
      </c>
      <c r="G304" s="30">
        <v>14</v>
      </c>
      <c r="H304" s="30">
        <v>14</v>
      </c>
      <c r="I304" s="30">
        <v>14</v>
      </c>
      <c r="J304" s="31">
        <v>12</v>
      </c>
      <c r="K304" s="31">
        <v>12</v>
      </c>
      <c r="L304" s="31">
        <v>12</v>
      </c>
      <c r="M304" s="31">
        <v>12</v>
      </c>
      <c r="N304" s="31">
        <v>10</v>
      </c>
      <c r="O304" s="31">
        <v>10</v>
      </c>
      <c r="P304" s="31">
        <v>10</v>
      </c>
      <c r="Q304" s="31">
        <v>10</v>
      </c>
      <c r="R304" s="26">
        <v>8</v>
      </c>
      <c r="S304" s="26">
        <v>8</v>
      </c>
      <c r="T304" s="26">
        <v>8</v>
      </c>
      <c r="U304" s="26">
        <v>8</v>
      </c>
      <c r="V304" s="26">
        <v>6</v>
      </c>
      <c r="W304" s="26">
        <v>6</v>
      </c>
      <c r="X304" s="26">
        <v>6</v>
      </c>
      <c r="Y304" s="26">
        <v>6</v>
      </c>
      <c r="Z304" s="18">
        <v>4</v>
      </c>
      <c r="AA304" s="18">
        <v>4</v>
      </c>
      <c r="AB304" s="18">
        <v>4</v>
      </c>
      <c r="AC304" s="18">
        <v>4</v>
      </c>
      <c r="AD304" s="18">
        <v>2</v>
      </c>
      <c r="AE304" s="18">
        <v>2</v>
      </c>
      <c r="AF304" s="18">
        <v>2</v>
      </c>
      <c r="AG304" s="18">
        <v>2</v>
      </c>
    </row>
    <row r="305" spans="1:33" ht="15" customHeight="1">
      <c r="A305" s="11">
        <v>5</v>
      </c>
      <c r="B305" s="15" t="s">
        <v>527</v>
      </c>
      <c r="C305" s="13" t="s">
        <v>605</v>
      </c>
      <c r="D305" s="19"/>
      <c r="E305" s="19">
        <v>12</v>
      </c>
      <c r="F305" s="30"/>
      <c r="G305" s="30"/>
      <c r="H305" s="30"/>
      <c r="I305" s="30"/>
      <c r="J305" s="31"/>
      <c r="K305" s="31"/>
      <c r="L305" s="31"/>
      <c r="M305" s="31"/>
      <c r="N305" s="31"/>
      <c r="O305" s="31"/>
      <c r="P305" s="31"/>
      <c r="Q305" s="31"/>
      <c r="R305" s="26"/>
      <c r="S305" s="26"/>
      <c r="T305" s="26"/>
      <c r="U305" s="26"/>
      <c r="V305" s="26"/>
      <c r="W305" s="26"/>
      <c r="X305" s="26"/>
      <c r="Y305" s="26"/>
      <c r="Z305" s="18"/>
      <c r="AA305" s="18"/>
      <c r="AB305" s="18"/>
      <c r="AC305" s="18"/>
      <c r="AD305" s="18"/>
      <c r="AE305" s="18"/>
      <c r="AF305" s="18"/>
      <c r="AG305" s="18"/>
    </row>
    <row r="306" spans="1:33" ht="15" customHeight="1">
      <c r="A306" s="11">
        <v>5</v>
      </c>
      <c r="B306" s="15" t="s">
        <v>527</v>
      </c>
      <c r="C306" s="13" t="s">
        <v>605</v>
      </c>
      <c r="D306" s="19"/>
      <c r="E306" s="19">
        <v>12</v>
      </c>
      <c r="F306" s="30"/>
      <c r="G306" s="30"/>
      <c r="H306" s="30"/>
      <c r="I306" s="30"/>
      <c r="J306" s="31"/>
      <c r="K306" s="31"/>
      <c r="L306" s="31"/>
      <c r="M306" s="31"/>
      <c r="N306" s="31"/>
      <c r="O306" s="31"/>
      <c r="P306" s="31"/>
      <c r="Q306" s="31"/>
      <c r="R306" s="26"/>
      <c r="S306" s="26"/>
      <c r="T306" s="26"/>
      <c r="U306" s="26"/>
      <c r="V306" s="26"/>
      <c r="W306" s="26"/>
      <c r="X306" s="26"/>
      <c r="Y306" s="26"/>
      <c r="Z306" s="18"/>
      <c r="AA306" s="18"/>
      <c r="AB306" s="18"/>
      <c r="AC306" s="18"/>
      <c r="AD306" s="18"/>
      <c r="AE306" s="18"/>
      <c r="AF306" s="18"/>
      <c r="AG306" s="18"/>
    </row>
    <row r="307" spans="1:33" ht="15" customHeight="1">
      <c r="A307" s="11"/>
      <c r="B307" s="15"/>
      <c r="C307" s="13"/>
      <c r="D307" s="25"/>
      <c r="E307" s="19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</row>
    <row r="308" spans="1:33" ht="15" customHeight="1">
      <c r="A308" s="11">
        <v>0</v>
      </c>
      <c r="B308" s="15"/>
      <c r="C308" s="13" t="s">
        <v>606</v>
      </c>
      <c r="D308" s="37" t="s">
        <v>443</v>
      </c>
      <c r="E308" s="19">
        <v>24</v>
      </c>
      <c r="F308" s="76" t="s">
        <v>385</v>
      </c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</row>
  </sheetData>
  <mergeCells count="102">
    <mergeCell ref="T117:U117"/>
    <mergeCell ref="V117:W117"/>
    <mergeCell ref="X117:Y117"/>
    <mergeCell ref="Z117:AA117"/>
    <mergeCell ref="AB117:AC117"/>
    <mergeCell ref="AD117:AE117"/>
    <mergeCell ref="AF117:AG117"/>
    <mergeCell ref="F41:G41"/>
    <mergeCell ref="H41:I41"/>
    <mergeCell ref="P117:Q117"/>
    <mergeCell ref="R117:S117"/>
    <mergeCell ref="Z197:AA197"/>
    <mergeCell ref="AB197:AC197"/>
    <mergeCell ref="AD197:AE197"/>
    <mergeCell ref="AF197:AG197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R80:S80"/>
    <mergeCell ref="X160:Y160"/>
    <mergeCell ref="Z160:AA160"/>
    <mergeCell ref="AB160:AC160"/>
    <mergeCell ref="AD160:AE160"/>
    <mergeCell ref="AF160:AG160"/>
    <mergeCell ref="P197:Q197"/>
    <mergeCell ref="R197:S197"/>
    <mergeCell ref="T197:U197"/>
    <mergeCell ref="V197:W197"/>
    <mergeCell ref="X197:Y197"/>
    <mergeCell ref="F236:G236"/>
    <mergeCell ref="H236:I236"/>
    <mergeCell ref="J236:K236"/>
    <mergeCell ref="L236:M236"/>
    <mergeCell ref="N236:O236"/>
    <mergeCell ref="AB236:AC236"/>
    <mergeCell ref="AD236:AE236"/>
    <mergeCell ref="AF236:AG236"/>
    <mergeCell ref="P236:Q236"/>
    <mergeCell ref="R236:S236"/>
    <mergeCell ref="T236:U236"/>
    <mergeCell ref="V236:W236"/>
    <mergeCell ref="X236:Y236"/>
    <mergeCell ref="Z236:AA236"/>
    <mergeCell ref="F197:G197"/>
    <mergeCell ref="H197:I197"/>
    <mergeCell ref="J197:K197"/>
    <mergeCell ref="L197:M197"/>
    <mergeCell ref="F80:G80"/>
    <mergeCell ref="H80:I80"/>
    <mergeCell ref="J80:K80"/>
    <mergeCell ref="L80:M80"/>
    <mergeCell ref="N80:O80"/>
    <mergeCell ref="N197:O197"/>
    <mergeCell ref="F117:G117"/>
    <mergeCell ref="H117:I117"/>
    <mergeCell ref="J117:K117"/>
    <mergeCell ref="L117:M117"/>
    <mergeCell ref="N117:O117"/>
    <mergeCell ref="AI2:AJ2"/>
    <mergeCell ref="AI1:AM1"/>
    <mergeCell ref="A1:C1"/>
    <mergeCell ref="F1:AG1"/>
    <mergeCell ref="AF80:AG8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T80:U80"/>
    <mergeCell ref="V80:W80"/>
    <mergeCell ref="X80:Y80"/>
    <mergeCell ref="Z80:AA80"/>
    <mergeCell ref="AB80:AC80"/>
    <mergeCell ref="AD80:AE80"/>
    <mergeCell ref="P80:Q80"/>
    <mergeCell ref="J41:K41"/>
    <mergeCell ref="AD41:AE41"/>
    <mergeCell ref="AF41:AG41"/>
    <mergeCell ref="F4:G4"/>
    <mergeCell ref="H4:I4"/>
    <mergeCell ref="J4:K4"/>
    <mergeCell ref="L4:M4"/>
    <mergeCell ref="N4:O4"/>
    <mergeCell ref="AB4:AC4"/>
    <mergeCell ref="AD4:AE4"/>
    <mergeCell ref="AF4:AG4"/>
    <mergeCell ref="V4:W4"/>
    <mergeCell ref="X4:Y4"/>
    <mergeCell ref="Z4:AA4"/>
    <mergeCell ref="P4:Q4"/>
    <mergeCell ref="R4:S4"/>
    <mergeCell ref="T4:U4"/>
  </mergeCells>
  <pageMargins left="0" right="0" top="0.19685039370078741" bottom="0" header="0.31496062992125984" footer="0.31496062992125984"/>
  <pageSetup paperSize="9" orientation="landscape" r:id="rId1"/>
  <rowBreaks count="6" manualBreakCount="6">
    <brk id="40" max="16383" man="1"/>
    <brk id="78" max="16383" man="1"/>
    <brk id="116" max="16383" man="1"/>
    <brk id="157" max="16383" man="1"/>
    <brk id="196" max="16383" man="1"/>
    <brk id="2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C135-536F-4F49-8C8F-59A80BD1B970}">
  <dimension ref="A1:AP345"/>
  <sheetViews>
    <sheetView workbookViewId="0">
      <pane xSplit="2" ySplit="1" topLeftCell="C107" activePane="bottomRight" state="frozen"/>
      <selection pane="bottomRight" activeCell="G9" sqref="G9"/>
      <selection pane="bottomLeft" activeCell="A2" sqref="A2"/>
      <selection pane="topRight" activeCell="C1" sqref="C1"/>
    </sheetView>
  </sheetViews>
  <sheetFormatPr defaultRowHeight="15"/>
  <cols>
    <col min="1" max="1" width="3" customWidth="1"/>
    <col min="2" max="2" width="6.28515625" style="8" customWidth="1"/>
    <col min="3" max="3" width="17.5703125" customWidth="1"/>
    <col min="4" max="4" width="5.28515625" customWidth="1"/>
    <col min="5" max="5" width="5.85546875" customWidth="1"/>
    <col min="6" max="6" width="7.140625" customWidth="1"/>
    <col min="7" max="36" width="3.85546875" style="16" customWidth="1"/>
    <col min="37" max="37" width="4.42578125" customWidth="1"/>
    <col min="38" max="38" width="4" customWidth="1"/>
    <col min="39" max="39" width="38" customWidth="1"/>
    <col min="40" max="40" width="11" customWidth="1"/>
    <col min="41" max="41" width="13.5703125" customWidth="1"/>
    <col min="42" max="42" width="6.85546875" customWidth="1"/>
  </cols>
  <sheetData>
    <row r="1" spans="1:42" ht="18.75" customHeight="1">
      <c r="A1" s="680" t="s">
        <v>377</v>
      </c>
      <c r="B1" s="680"/>
      <c r="C1" s="680"/>
      <c r="D1" s="24"/>
      <c r="E1" s="24"/>
      <c r="F1" s="24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4"/>
      <c r="AL1" s="680" t="s">
        <v>378</v>
      </c>
      <c r="AM1" s="680"/>
      <c r="AN1" s="680"/>
      <c r="AO1" s="680"/>
      <c r="AP1" s="680"/>
    </row>
    <row r="2" spans="1:42" ht="15.75">
      <c r="A2" s="33" t="s">
        <v>379</v>
      </c>
      <c r="B2" s="33"/>
      <c r="C2" s="33"/>
      <c r="D2" s="33" t="s">
        <v>378</v>
      </c>
      <c r="E2" s="33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L2" s="681" t="s">
        <v>380</v>
      </c>
      <c r="AM2" s="681"/>
      <c r="AN2" s="147" t="s">
        <v>607</v>
      </c>
      <c r="AO2" s="147" t="s">
        <v>382</v>
      </c>
    </row>
    <row r="3" spans="1:42">
      <c r="A3" s="682" t="s">
        <v>377</v>
      </c>
      <c r="B3" s="682"/>
      <c r="C3" s="682"/>
      <c r="D3" s="156" t="s">
        <v>608</v>
      </c>
      <c r="E3" s="156" t="s">
        <v>609</v>
      </c>
      <c r="F3" s="156" t="s">
        <v>610</v>
      </c>
      <c r="G3" s="678" t="s">
        <v>395</v>
      </c>
      <c r="H3" s="683"/>
      <c r="I3" s="683"/>
      <c r="J3" s="683"/>
      <c r="K3" s="679"/>
      <c r="L3" s="678" t="s">
        <v>396</v>
      </c>
      <c r="M3" s="683"/>
      <c r="N3" s="683"/>
      <c r="O3" s="683"/>
      <c r="P3" s="679"/>
      <c r="Q3" s="678" t="s">
        <v>397</v>
      </c>
      <c r="R3" s="683"/>
      <c r="S3" s="683"/>
      <c r="T3" s="683"/>
      <c r="U3" s="683"/>
      <c r="V3" s="678" t="s">
        <v>418</v>
      </c>
      <c r="W3" s="683"/>
      <c r="X3" s="683"/>
      <c r="Y3" s="683"/>
      <c r="Z3" s="683"/>
      <c r="AA3" s="678" t="s">
        <v>419</v>
      </c>
      <c r="AB3" s="683"/>
      <c r="AC3" s="683"/>
      <c r="AD3" s="683"/>
      <c r="AE3" s="683"/>
      <c r="AF3" s="48"/>
      <c r="AG3" s="48"/>
      <c r="AH3" s="48"/>
      <c r="AI3" s="48"/>
      <c r="AJ3" s="48"/>
      <c r="AL3" s="147"/>
      <c r="AM3" s="147"/>
      <c r="AN3" s="147"/>
      <c r="AO3" s="147"/>
    </row>
    <row r="4" spans="1:42" ht="15" customHeight="1">
      <c r="A4" s="11"/>
      <c r="B4" s="15"/>
      <c r="C4" s="13" t="s">
        <v>377</v>
      </c>
      <c r="D4" s="37" t="s">
        <v>395</v>
      </c>
      <c r="E4" s="19">
        <v>40</v>
      </c>
      <c r="F4" s="150">
        <v>6</v>
      </c>
      <c r="G4" s="151"/>
      <c r="H4" s="152"/>
      <c r="I4" s="152"/>
      <c r="J4" s="152"/>
      <c r="K4" s="153"/>
      <c r="L4" s="151"/>
      <c r="M4" s="152"/>
      <c r="N4" s="152"/>
      <c r="O4" s="152"/>
      <c r="P4" s="153"/>
      <c r="Q4" s="151"/>
      <c r="R4" s="152"/>
      <c r="S4" s="152"/>
      <c r="T4" s="152"/>
      <c r="U4" s="153"/>
      <c r="V4" s="151"/>
      <c r="W4" s="152"/>
      <c r="X4" s="152"/>
      <c r="Y4" s="152"/>
      <c r="Z4" s="153"/>
      <c r="AA4" s="151"/>
      <c r="AB4" s="152"/>
      <c r="AC4" s="152"/>
      <c r="AD4" s="152"/>
      <c r="AE4" s="153"/>
      <c r="AF4"/>
      <c r="AG4"/>
      <c r="AH4"/>
      <c r="AI4"/>
      <c r="AJ4"/>
      <c r="AL4" s="1">
        <v>1</v>
      </c>
      <c r="AM4" s="2" t="s">
        <v>181</v>
      </c>
      <c r="AN4" s="148">
        <v>240</v>
      </c>
      <c r="AO4" s="1">
        <f>SUMIF(A:A,AL4,E:E)</f>
        <v>0</v>
      </c>
      <c r="AP4" s="157" t="s">
        <v>185</v>
      </c>
    </row>
    <row r="5" spans="1:42" ht="15.75" customHeight="1">
      <c r="C5" s="13" t="s">
        <v>377</v>
      </c>
      <c r="D5" s="37" t="s">
        <v>395</v>
      </c>
      <c r="E5" s="19"/>
      <c r="F5" s="150">
        <v>6</v>
      </c>
      <c r="G5" s="151"/>
      <c r="H5" s="152"/>
      <c r="I5" s="152"/>
      <c r="J5" s="152"/>
      <c r="K5" s="153"/>
      <c r="L5" s="151"/>
      <c r="M5" s="152"/>
      <c r="N5" s="152"/>
      <c r="O5" s="152"/>
      <c r="P5" s="153"/>
      <c r="Q5" s="151"/>
      <c r="R5" s="152"/>
      <c r="S5" s="152"/>
      <c r="T5" s="152"/>
      <c r="U5" s="153"/>
      <c r="V5" s="151"/>
      <c r="W5" s="152"/>
      <c r="X5" s="152"/>
      <c r="Y5" s="152"/>
      <c r="Z5" s="153"/>
      <c r="AA5" s="151"/>
      <c r="AB5" s="152"/>
      <c r="AC5" s="152"/>
      <c r="AD5" s="152"/>
      <c r="AE5" s="153"/>
      <c r="AF5"/>
      <c r="AG5"/>
      <c r="AH5"/>
      <c r="AI5"/>
      <c r="AJ5"/>
      <c r="AL5" s="1">
        <v>2</v>
      </c>
      <c r="AM5" s="2" t="s">
        <v>263</v>
      </c>
      <c r="AN5" s="148">
        <v>80</v>
      </c>
      <c r="AO5" s="1">
        <f>SUMIF(A:A,AL5,E:E)</f>
        <v>0</v>
      </c>
      <c r="AP5" s="157"/>
    </row>
    <row r="6" spans="1:42" ht="15.75" customHeight="1">
      <c r="C6" s="13" t="s">
        <v>377</v>
      </c>
      <c r="D6" s="37" t="s">
        <v>395</v>
      </c>
      <c r="E6" s="19"/>
      <c r="F6" s="150">
        <v>6</v>
      </c>
      <c r="G6" s="151"/>
      <c r="H6" s="152"/>
      <c r="I6" s="152"/>
      <c r="J6" s="152"/>
      <c r="K6" s="153"/>
      <c r="L6" s="151"/>
      <c r="M6" s="152"/>
      <c r="N6" s="152"/>
      <c r="O6" s="152"/>
      <c r="P6" s="153"/>
      <c r="Q6" s="151"/>
      <c r="R6" s="152"/>
      <c r="S6" s="152"/>
      <c r="T6" s="152"/>
      <c r="U6" s="153"/>
      <c r="V6" s="151"/>
      <c r="W6" s="152"/>
      <c r="X6" s="152"/>
      <c r="Y6" s="152"/>
      <c r="Z6" s="153"/>
      <c r="AA6" s="151"/>
      <c r="AB6" s="152"/>
      <c r="AC6" s="152"/>
      <c r="AD6" s="152"/>
      <c r="AE6" s="153"/>
      <c r="AF6"/>
      <c r="AG6"/>
      <c r="AH6"/>
      <c r="AI6"/>
      <c r="AJ6"/>
      <c r="AL6" s="1">
        <v>3</v>
      </c>
      <c r="AM6" s="2" t="s">
        <v>183</v>
      </c>
      <c r="AN6" s="148">
        <v>80</v>
      </c>
      <c r="AO6" s="1">
        <f>SUMIF(A:A,AL6,E:E)</f>
        <v>0</v>
      </c>
      <c r="AP6" s="158" t="s">
        <v>611</v>
      </c>
    </row>
    <row r="7" spans="1:42" ht="15.75" customHeight="1">
      <c r="C7" s="13" t="s">
        <v>377</v>
      </c>
      <c r="D7" s="37" t="s">
        <v>395</v>
      </c>
      <c r="E7" s="19"/>
      <c r="F7" s="150">
        <v>6</v>
      </c>
      <c r="G7" s="151"/>
      <c r="H7" s="152"/>
      <c r="I7" s="152"/>
      <c r="J7" s="152"/>
      <c r="K7" s="153"/>
      <c r="L7" s="151"/>
      <c r="M7" s="152"/>
      <c r="N7" s="152"/>
      <c r="O7" s="152"/>
      <c r="P7" s="153"/>
      <c r="Q7" s="151"/>
      <c r="R7" s="152"/>
      <c r="S7" s="152"/>
      <c r="T7" s="152"/>
      <c r="U7" s="153"/>
      <c r="V7" s="151"/>
      <c r="W7" s="152"/>
      <c r="X7" s="152"/>
      <c r="Y7" s="152"/>
      <c r="Z7" s="153"/>
      <c r="AA7" s="151"/>
      <c r="AB7" s="152"/>
      <c r="AC7" s="152"/>
      <c r="AD7" s="152"/>
      <c r="AE7" s="153"/>
      <c r="AF7"/>
      <c r="AG7"/>
      <c r="AH7"/>
      <c r="AI7"/>
      <c r="AJ7"/>
      <c r="AL7" s="1"/>
      <c r="AM7" s="2"/>
      <c r="AN7" s="148"/>
      <c r="AO7" s="1"/>
      <c r="AP7" s="157"/>
    </row>
    <row r="8" spans="1:42" ht="15.75" customHeight="1">
      <c r="C8" s="13" t="s">
        <v>377</v>
      </c>
      <c r="D8" s="37" t="s">
        <v>395</v>
      </c>
      <c r="E8" s="19"/>
      <c r="F8" s="150">
        <v>6</v>
      </c>
      <c r="G8" s="151"/>
      <c r="H8" s="152"/>
      <c r="I8" s="152"/>
      <c r="J8" s="152"/>
      <c r="K8" s="153"/>
      <c r="L8" s="151"/>
      <c r="M8" s="152"/>
      <c r="N8" s="152"/>
      <c r="O8" s="152"/>
      <c r="P8" s="153"/>
      <c r="Q8" s="151"/>
      <c r="R8" s="152"/>
      <c r="S8" s="152"/>
      <c r="T8" s="152"/>
      <c r="U8" s="153"/>
      <c r="V8" s="151"/>
      <c r="W8" s="152"/>
      <c r="X8" s="152"/>
      <c r="Y8" s="152"/>
      <c r="Z8" s="153"/>
      <c r="AA8" s="151"/>
      <c r="AB8" s="152"/>
      <c r="AC8" s="152"/>
      <c r="AD8" s="152"/>
      <c r="AE8" s="153"/>
      <c r="AF8"/>
      <c r="AG8"/>
      <c r="AH8"/>
      <c r="AI8"/>
      <c r="AJ8"/>
      <c r="AL8" s="1"/>
      <c r="AM8" s="2"/>
      <c r="AN8" s="148"/>
      <c r="AO8" s="1"/>
      <c r="AP8" s="157"/>
    </row>
    <row r="9" spans="1:42" ht="15.75" customHeight="1">
      <c r="C9" s="13"/>
      <c r="D9" s="25"/>
      <c r="E9" s="19"/>
      <c r="F9" s="150"/>
      <c r="G9" s="151"/>
      <c r="H9" s="152"/>
      <c r="I9" s="152"/>
      <c r="J9" s="152"/>
      <c r="K9" s="153"/>
      <c r="L9" s="151"/>
      <c r="M9" s="152"/>
      <c r="N9" s="152"/>
      <c r="O9" s="152"/>
      <c r="P9" s="153"/>
      <c r="Q9" s="151"/>
      <c r="R9" s="152"/>
      <c r="S9" s="152"/>
      <c r="T9" s="152"/>
      <c r="U9" s="153"/>
      <c r="V9" s="151"/>
      <c r="W9" s="152"/>
      <c r="X9" s="152"/>
      <c r="Y9" s="152"/>
      <c r="Z9" s="153"/>
      <c r="AA9" s="151"/>
      <c r="AB9" s="152"/>
      <c r="AC9" s="152"/>
      <c r="AD9" s="152"/>
      <c r="AE9" s="153"/>
      <c r="AF9"/>
      <c r="AG9"/>
      <c r="AH9"/>
      <c r="AI9"/>
      <c r="AJ9"/>
      <c r="AL9" s="1"/>
      <c r="AM9" s="2"/>
      <c r="AN9" s="148"/>
      <c r="AO9" s="1"/>
      <c r="AP9" s="157"/>
    </row>
    <row r="10" spans="1:42">
      <c r="C10" s="13" t="s">
        <v>377</v>
      </c>
      <c r="D10" s="37" t="s">
        <v>396</v>
      </c>
      <c r="E10" s="19">
        <v>40</v>
      </c>
      <c r="F10" s="150">
        <v>6</v>
      </c>
      <c r="G10" s="151"/>
      <c r="H10" s="152"/>
      <c r="I10" s="152"/>
      <c r="J10" s="152"/>
      <c r="K10" s="153"/>
      <c r="L10" s="151"/>
      <c r="M10" s="152"/>
      <c r="N10" s="152"/>
      <c r="O10" s="152"/>
      <c r="P10" s="153"/>
      <c r="Q10" s="151"/>
      <c r="R10" s="152"/>
      <c r="S10" s="152"/>
      <c r="T10" s="152"/>
      <c r="U10" s="153"/>
      <c r="V10" s="151"/>
      <c r="W10" s="152"/>
      <c r="X10" s="152"/>
      <c r="Y10" s="152"/>
      <c r="Z10" s="153"/>
      <c r="AA10" s="151"/>
      <c r="AB10" s="152"/>
      <c r="AC10" s="152"/>
      <c r="AD10" s="152"/>
      <c r="AE10" s="153"/>
      <c r="AF10"/>
      <c r="AG10"/>
      <c r="AH10"/>
      <c r="AI10"/>
      <c r="AJ10"/>
      <c r="AL10" s="1">
        <v>4</v>
      </c>
      <c r="AM10" s="2" t="s">
        <v>184</v>
      </c>
      <c r="AN10" s="148">
        <v>80</v>
      </c>
      <c r="AO10" s="1">
        <f>SUMIF(A:A,AL10,E:E)</f>
        <v>0</v>
      </c>
      <c r="AP10" s="159" t="s">
        <v>611</v>
      </c>
    </row>
    <row r="11" spans="1:42">
      <c r="C11" s="13" t="s">
        <v>377</v>
      </c>
      <c r="D11" s="37" t="s">
        <v>396</v>
      </c>
      <c r="E11" s="19"/>
      <c r="F11" s="150">
        <v>6</v>
      </c>
      <c r="G11" s="151"/>
      <c r="H11" s="152"/>
      <c r="I11" s="152"/>
      <c r="J11" s="152"/>
      <c r="K11" s="153"/>
      <c r="L11" s="151"/>
      <c r="M11" s="152"/>
      <c r="N11" s="152"/>
      <c r="O11" s="152"/>
      <c r="P11" s="153"/>
      <c r="Q11" s="151"/>
      <c r="R11" s="152"/>
      <c r="S11" s="152"/>
      <c r="T11" s="152"/>
      <c r="U11" s="153"/>
      <c r="V11" s="151"/>
      <c r="W11" s="152"/>
      <c r="X11" s="152"/>
      <c r="Y11" s="152"/>
      <c r="Z11" s="153"/>
      <c r="AA11" s="151"/>
      <c r="AB11" s="152"/>
      <c r="AC11" s="152"/>
      <c r="AD11" s="152"/>
      <c r="AE11" s="153"/>
      <c r="AF11"/>
      <c r="AG11"/>
      <c r="AH11"/>
      <c r="AI11"/>
      <c r="AJ11"/>
      <c r="AL11" s="1">
        <v>5</v>
      </c>
      <c r="AM11" s="2" t="s">
        <v>182</v>
      </c>
      <c r="AN11" s="148">
        <v>240</v>
      </c>
      <c r="AO11" s="1">
        <f>SUMIF(A:A,AL11,E:E)</f>
        <v>0</v>
      </c>
      <c r="AP11" s="157" t="s">
        <v>185</v>
      </c>
    </row>
    <row r="12" spans="1:42">
      <c r="C12" s="13" t="s">
        <v>377</v>
      </c>
      <c r="D12" s="37" t="s">
        <v>396</v>
      </c>
      <c r="E12" s="19"/>
      <c r="F12" s="150">
        <v>6</v>
      </c>
      <c r="G12" s="151"/>
      <c r="H12" s="152"/>
      <c r="I12" s="152"/>
      <c r="J12" s="152"/>
      <c r="K12" s="153"/>
      <c r="L12" s="151"/>
      <c r="M12" s="152"/>
      <c r="N12" s="152"/>
      <c r="O12" s="152"/>
      <c r="P12" s="153"/>
      <c r="Q12" s="151"/>
      <c r="R12" s="152"/>
      <c r="S12" s="152"/>
      <c r="T12" s="152"/>
      <c r="U12" s="153"/>
      <c r="V12" s="151"/>
      <c r="W12" s="152"/>
      <c r="X12" s="152"/>
      <c r="Y12" s="152"/>
      <c r="Z12" s="153"/>
      <c r="AA12" s="151"/>
      <c r="AB12" s="152"/>
      <c r="AC12" s="152"/>
      <c r="AD12" s="152"/>
      <c r="AE12" s="153"/>
      <c r="AF12"/>
      <c r="AG12"/>
      <c r="AH12"/>
      <c r="AI12"/>
      <c r="AJ12"/>
      <c r="AL12" s="1"/>
      <c r="AM12" s="2"/>
      <c r="AN12" s="148"/>
      <c r="AO12" s="1"/>
      <c r="AP12" s="157"/>
    </row>
    <row r="13" spans="1:42">
      <c r="C13" s="13" t="s">
        <v>377</v>
      </c>
      <c r="D13" s="37" t="s">
        <v>396</v>
      </c>
      <c r="E13" s="19"/>
      <c r="F13" s="150">
        <v>6</v>
      </c>
      <c r="G13" s="151"/>
      <c r="H13" s="152"/>
      <c r="I13" s="152"/>
      <c r="J13" s="152"/>
      <c r="K13" s="153"/>
      <c r="L13" s="151"/>
      <c r="M13" s="152"/>
      <c r="N13" s="152"/>
      <c r="O13" s="152"/>
      <c r="P13" s="153"/>
      <c r="Q13" s="151"/>
      <c r="R13" s="152"/>
      <c r="S13" s="152"/>
      <c r="T13" s="152"/>
      <c r="U13" s="153"/>
      <c r="V13" s="151"/>
      <c r="W13" s="152"/>
      <c r="X13" s="152"/>
      <c r="Y13" s="152"/>
      <c r="Z13" s="153"/>
      <c r="AA13" s="151"/>
      <c r="AB13" s="152"/>
      <c r="AC13" s="152"/>
      <c r="AD13" s="152"/>
      <c r="AE13" s="153"/>
      <c r="AF13"/>
      <c r="AG13"/>
      <c r="AH13"/>
      <c r="AI13"/>
      <c r="AJ13"/>
      <c r="AL13" s="1"/>
      <c r="AM13" s="2"/>
      <c r="AN13" s="148"/>
      <c r="AO13" s="1"/>
      <c r="AP13" s="157"/>
    </row>
    <row r="14" spans="1:42">
      <c r="C14" s="13" t="s">
        <v>377</v>
      </c>
      <c r="D14" s="37" t="s">
        <v>396</v>
      </c>
      <c r="E14" s="19"/>
      <c r="F14" s="150">
        <v>6</v>
      </c>
      <c r="G14" s="151"/>
      <c r="H14" s="152"/>
      <c r="I14" s="152"/>
      <c r="J14" s="152"/>
      <c r="K14" s="153"/>
      <c r="L14" s="151"/>
      <c r="M14" s="152"/>
      <c r="N14" s="152"/>
      <c r="O14" s="152"/>
      <c r="P14" s="153"/>
      <c r="Q14" s="151"/>
      <c r="R14" s="152"/>
      <c r="S14" s="152"/>
      <c r="T14" s="152"/>
      <c r="U14" s="153"/>
      <c r="V14" s="151"/>
      <c r="W14" s="152"/>
      <c r="X14" s="152"/>
      <c r="Y14" s="152"/>
      <c r="Z14" s="153"/>
      <c r="AA14" s="151"/>
      <c r="AB14" s="152"/>
      <c r="AC14" s="152"/>
      <c r="AD14" s="152"/>
      <c r="AE14" s="153"/>
      <c r="AF14"/>
      <c r="AG14"/>
      <c r="AH14"/>
      <c r="AI14"/>
      <c r="AJ14"/>
      <c r="AL14" s="1"/>
      <c r="AM14" s="2"/>
      <c r="AN14" s="148"/>
      <c r="AO14" s="1"/>
      <c r="AP14" s="157"/>
    </row>
    <row r="15" spans="1:42">
      <c r="C15" s="13"/>
      <c r="D15" s="25"/>
      <c r="E15" s="19"/>
      <c r="F15" s="150"/>
      <c r="G15" s="151"/>
      <c r="H15" s="152"/>
      <c r="I15" s="152"/>
      <c r="J15" s="152"/>
      <c r="K15" s="153"/>
      <c r="L15" s="151"/>
      <c r="M15" s="152"/>
      <c r="N15" s="152"/>
      <c r="O15" s="152"/>
      <c r="P15" s="153"/>
      <c r="Q15" s="151"/>
      <c r="R15" s="152"/>
      <c r="S15" s="152"/>
      <c r="T15" s="152"/>
      <c r="U15" s="153"/>
      <c r="V15" s="151"/>
      <c r="W15" s="152"/>
      <c r="X15" s="152"/>
      <c r="Y15" s="152"/>
      <c r="Z15" s="153"/>
      <c r="AA15" s="151"/>
      <c r="AB15" s="152"/>
      <c r="AC15" s="152"/>
      <c r="AD15" s="152"/>
      <c r="AE15" s="153"/>
      <c r="AF15"/>
      <c r="AG15"/>
      <c r="AH15"/>
      <c r="AI15"/>
      <c r="AJ15"/>
      <c r="AL15" s="1"/>
      <c r="AM15" s="2"/>
      <c r="AN15" s="148"/>
      <c r="AO15" s="1"/>
      <c r="AP15" s="157"/>
    </row>
    <row r="16" spans="1:42">
      <c r="C16" s="13" t="s">
        <v>377</v>
      </c>
      <c r="D16" s="37" t="s">
        <v>397</v>
      </c>
      <c r="E16" s="19">
        <v>40</v>
      </c>
      <c r="F16" s="150">
        <v>6</v>
      </c>
      <c r="G16" s="151"/>
      <c r="H16" s="152"/>
      <c r="I16" s="152"/>
      <c r="J16" s="152"/>
      <c r="K16" s="153"/>
      <c r="L16" s="151"/>
      <c r="M16" s="152"/>
      <c r="N16" s="152"/>
      <c r="O16" s="152"/>
      <c r="P16" s="153"/>
      <c r="Q16" s="151"/>
      <c r="R16" s="152"/>
      <c r="S16" s="152"/>
      <c r="T16" s="152"/>
      <c r="U16" s="153"/>
      <c r="V16" s="151"/>
      <c r="W16" s="152"/>
      <c r="X16" s="152"/>
      <c r="Y16" s="152"/>
      <c r="Z16" s="153"/>
      <c r="AA16" s="151"/>
      <c r="AB16" s="152"/>
      <c r="AC16" s="152"/>
      <c r="AD16" s="152"/>
      <c r="AE16" s="153"/>
      <c r="AF16"/>
      <c r="AG16"/>
      <c r="AH16"/>
      <c r="AI16"/>
      <c r="AJ16"/>
      <c r="AL16" s="1">
        <v>6</v>
      </c>
      <c r="AM16" s="2" t="s">
        <v>223</v>
      </c>
      <c r="AN16" s="148">
        <v>80</v>
      </c>
      <c r="AO16" s="1">
        <f>SUMIF(A:A,AL16,E:E)</f>
        <v>0</v>
      </c>
      <c r="AP16" s="157"/>
    </row>
    <row r="17" spans="1:42">
      <c r="C17" s="13" t="s">
        <v>377</v>
      </c>
      <c r="D17" s="37" t="s">
        <v>397</v>
      </c>
      <c r="E17" s="19"/>
      <c r="F17" s="150">
        <v>6</v>
      </c>
      <c r="G17" s="151"/>
      <c r="H17" s="152"/>
      <c r="I17" s="152"/>
      <c r="J17" s="152"/>
      <c r="K17" s="153"/>
      <c r="L17" s="151"/>
      <c r="M17" s="152"/>
      <c r="N17" s="152"/>
      <c r="O17" s="152"/>
      <c r="P17" s="153"/>
      <c r="Q17" s="151"/>
      <c r="R17" s="152"/>
      <c r="S17" s="152"/>
      <c r="T17" s="152"/>
      <c r="U17" s="153"/>
      <c r="V17" s="151"/>
      <c r="W17" s="152"/>
      <c r="X17" s="152"/>
      <c r="Y17" s="152"/>
      <c r="Z17" s="153"/>
      <c r="AA17" s="151"/>
      <c r="AB17" s="152"/>
      <c r="AC17" s="152"/>
      <c r="AD17" s="152"/>
      <c r="AE17" s="153"/>
      <c r="AF17"/>
      <c r="AG17"/>
      <c r="AH17"/>
      <c r="AI17"/>
      <c r="AJ17"/>
      <c r="AL17" s="1"/>
      <c r="AM17" s="2"/>
      <c r="AN17" s="148"/>
      <c r="AO17" s="1"/>
      <c r="AP17" s="157"/>
    </row>
    <row r="18" spans="1:42">
      <c r="C18" s="13" t="s">
        <v>377</v>
      </c>
      <c r="D18" s="37" t="s">
        <v>397</v>
      </c>
      <c r="E18" s="19"/>
      <c r="F18" s="150">
        <v>6</v>
      </c>
      <c r="G18" s="151"/>
      <c r="H18" s="152"/>
      <c r="I18" s="152"/>
      <c r="J18" s="152"/>
      <c r="K18" s="153"/>
      <c r="L18" s="151"/>
      <c r="M18" s="152"/>
      <c r="N18" s="152"/>
      <c r="O18" s="152"/>
      <c r="P18" s="153"/>
      <c r="Q18" s="151"/>
      <c r="R18" s="152"/>
      <c r="S18" s="152"/>
      <c r="T18" s="152"/>
      <c r="U18" s="153"/>
      <c r="V18" s="151"/>
      <c r="W18" s="152"/>
      <c r="X18" s="152"/>
      <c r="Y18" s="152"/>
      <c r="Z18" s="153"/>
      <c r="AA18" s="151"/>
      <c r="AB18" s="152"/>
      <c r="AC18" s="152"/>
      <c r="AD18" s="152"/>
      <c r="AE18" s="153"/>
      <c r="AF18"/>
      <c r="AG18"/>
      <c r="AH18"/>
      <c r="AI18"/>
      <c r="AJ18"/>
      <c r="AL18" s="1"/>
      <c r="AM18" s="2"/>
      <c r="AN18" s="148"/>
      <c r="AO18" s="1"/>
      <c r="AP18" s="157"/>
    </row>
    <row r="19" spans="1:42">
      <c r="C19" s="13" t="s">
        <v>377</v>
      </c>
      <c r="D19" s="37" t="s">
        <v>397</v>
      </c>
      <c r="E19" s="19"/>
      <c r="F19" s="150">
        <v>6</v>
      </c>
      <c r="G19" s="151"/>
      <c r="H19" s="152"/>
      <c r="I19" s="152"/>
      <c r="J19" s="152"/>
      <c r="K19" s="153"/>
      <c r="L19" s="151"/>
      <c r="M19" s="152"/>
      <c r="N19" s="152"/>
      <c r="O19" s="152"/>
      <c r="P19" s="153"/>
      <c r="Q19" s="151"/>
      <c r="R19" s="152"/>
      <c r="S19" s="152"/>
      <c r="T19" s="152"/>
      <c r="U19" s="153"/>
      <c r="V19" s="151"/>
      <c r="W19" s="152"/>
      <c r="X19" s="152"/>
      <c r="Y19" s="152"/>
      <c r="Z19" s="153"/>
      <c r="AA19" s="151"/>
      <c r="AB19" s="152"/>
      <c r="AC19" s="152"/>
      <c r="AD19" s="152"/>
      <c r="AE19" s="153"/>
      <c r="AF19"/>
      <c r="AG19"/>
      <c r="AH19"/>
      <c r="AI19"/>
      <c r="AJ19"/>
      <c r="AL19" s="1">
        <v>7</v>
      </c>
      <c r="AM19" s="2" t="s">
        <v>222</v>
      </c>
      <c r="AN19" s="148">
        <v>120</v>
      </c>
      <c r="AO19" s="1">
        <f>SUMIF(A:A,AL19,E:E)</f>
        <v>0</v>
      </c>
      <c r="AP19" s="157"/>
    </row>
    <row r="20" spans="1:42">
      <c r="C20" s="13" t="s">
        <v>377</v>
      </c>
      <c r="D20" s="37" t="s">
        <v>397</v>
      </c>
      <c r="E20" s="19"/>
      <c r="F20" s="150">
        <v>6</v>
      </c>
      <c r="G20" s="151"/>
      <c r="H20" s="152"/>
      <c r="I20" s="152"/>
      <c r="J20" s="152"/>
      <c r="K20" s="153"/>
      <c r="L20" s="151"/>
      <c r="M20" s="152"/>
      <c r="N20" s="152"/>
      <c r="O20" s="152"/>
      <c r="P20" s="153"/>
      <c r="Q20" s="151"/>
      <c r="R20" s="152"/>
      <c r="S20" s="152"/>
      <c r="T20" s="152"/>
      <c r="U20" s="153"/>
      <c r="V20" s="151"/>
      <c r="W20" s="152"/>
      <c r="X20" s="152"/>
      <c r="Y20" s="152"/>
      <c r="Z20" s="153"/>
      <c r="AA20" s="151"/>
      <c r="AB20" s="152"/>
      <c r="AC20" s="152"/>
      <c r="AD20" s="152"/>
      <c r="AE20" s="153"/>
      <c r="AF20"/>
      <c r="AG20"/>
      <c r="AH20"/>
      <c r="AI20"/>
      <c r="AJ20"/>
      <c r="AL20" s="1">
        <v>8</v>
      </c>
      <c r="AM20" s="2" t="s">
        <v>262</v>
      </c>
      <c r="AN20" s="148">
        <v>80</v>
      </c>
      <c r="AO20" s="1">
        <f>SUMIF(A:A,AL20,E:E)</f>
        <v>0</v>
      </c>
      <c r="AP20" s="157"/>
    </row>
    <row r="21" spans="1:42">
      <c r="C21" s="13"/>
      <c r="D21" s="25"/>
      <c r="E21" s="19"/>
      <c r="F21" s="150"/>
      <c r="G21" s="151"/>
      <c r="H21" s="152"/>
      <c r="I21" s="152"/>
      <c r="J21" s="152"/>
      <c r="K21" s="153"/>
      <c r="L21" s="151"/>
      <c r="M21" s="152"/>
      <c r="N21" s="152"/>
      <c r="O21" s="152"/>
      <c r="P21" s="153"/>
      <c r="Q21" s="151"/>
      <c r="R21" s="152"/>
      <c r="S21" s="152"/>
      <c r="T21" s="152"/>
      <c r="U21" s="153"/>
      <c r="V21" s="151"/>
      <c r="W21" s="152"/>
      <c r="X21" s="152"/>
      <c r="Y21" s="152"/>
      <c r="Z21" s="153"/>
      <c r="AA21" s="151"/>
      <c r="AB21" s="152"/>
      <c r="AC21" s="152"/>
      <c r="AD21" s="152"/>
      <c r="AE21" s="153"/>
      <c r="AF21"/>
      <c r="AG21"/>
      <c r="AH21"/>
      <c r="AI21"/>
      <c r="AJ21"/>
      <c r="AL21" s="1"/>
      <c r="AM21" s="2"/>
      <c r="AN21" s="148"/>
      <c r="AO21" s="1"/>
      <c r="AP21" s="157"/>
    </row>
    <row r="22" spans="1:42">
      <c r="C22" s="13" t="s">
        <v>377</v>
      </c>
      <c r="D22" s="37" t="s">
        <v>418</v>
      </c>
      <c r="E22" s="19">
        <v>40</v>
      </c>
      <c r="F22" s="150">
        <v>6</v>
      </c>
      <c r="G22" s="151"/>
      <c r="H22" s="152"/>
      <c r="I22" s="152"/>
      <c r="J22" s="152"/>
      <c r="K22" s="153"/>
      <c r="L22" s="151"/>
      <c r="M22" s="152"/>
      <c r="N22" s="152"/>
      <c r="O22" s="152"/>
      <c r="P22" s="153"/>
      <c r="Q22" s="151"/>
      <c r="R22" s="152"/>
      <c r="S22" s="152"/>
      <c r="T22" s="152"/>
      <c r="U22" s="153"/>
      <c r="V22" s="151"/>
      <c r="W22" s="152"/>
      <c r="X22" s="152"/>
      <c r="Y22" s="152"/>
      <c r="Z22" s="153"/>
      <c r="AA22" s="151"/>
      <c r="AB22" s="152"/>
      <c r="AC22" s="152"/>
      <c r="AD22" s="152"/>
      <c r="AE22" s="153"/>
      <c r="AF22"/>
      <c r="AG22"/>
      <c r="AH22"/>
      <c r="AI22"/>
      <c r="AJ22"/>
      <c r="AL22" s="1">
        <v>9</v>
      </c>
      <c r="AM22" s="2" t="s">
        <v>264</v>
      </c>
      <c r="AN22" s="148">
        <v>40</v>
      </c>
      <c r="AO22" s="1">
        <f>SUMIF(A:A,AL22,E:E)</f>
        <v>0</v>
      </c>
      <c r="AP22" s="157"/>
    </row>
    <row r="23" spans="1:42">
      <c r="C23" s="13" t="s">
        <v>377</v>
      </c>
      <c r="D23" s="37" t="s">
        <v>418</v>
      </c>
      <c r="E23" s="19"/>
      <c r="F23" s="150">
        <v>6</v>
      </c>
      <c r="G23" s="151"/>
      <c r="H23" s="152"/>
      <c r="I23" s="152"/>
      <c r="J23" s="152"/>
      <c r="K23" s="153"/>
      <c r="L23" s="151"/>
      <c r="M23" s="152"/>
      <c r="N23" s="152"/>
      <c r="O23" s="152"/>
      <c r="P23" s="153"/>
      <c r="Q23" s="151"/>
      <c r="R23" s="152"/>
      <c r="S23" s="152"/>
      <c r="T23" s="152"/>
      <c r="U23" s="153"/>
      <c r="V23" s="151"/>
      <c r="W23" s="152"/>
      <c r="X23" s="152"/>
      <c r="Y23" s="152"/>
      <c r="Z23" s="153"/>
      <c r="AA23" s="151"/>
      <c r="AB23" s="152"/>
      <c r="AC23" s="152"/>
      <c r="AD23" s="152"/>
      <c r="AE23" s="153"/>
      <c r="AF23"/>
      <c r="AG23"/>
      <c r="AH23"/>
      <c r="AI23"/>
      <c r="AJ23"/>
      <c r="AL23" s="1">
        <v>10</v>
      </c>
      <c r="AM23" s="2" t="s">
        <v>261</v>
      </c>
      <c r="AN23" s="148">
        <v>80</v>
      </c>
      <c r="AO23" s="1">
        <f>SUMIF(A:A,AL23,E:E)</f>
        <v>0</v>
      </c>
      <c r="AP23" s="157"/>
    </row>
    <row r="24" spans="1:42">
      <c r="C24" s="13" t="s">
        <v>377</v>
      </c>
      <c r="D24" s="37" t="s">
        <v>418</v>
      </c>
      <c r="E24" s="19"/>
      <c r="F24" s="150">
        <v>6</v>
      </c>
      <c r="G24" s="151"/>
      <c r="H24" s="152"/>
      <c r="I24" s="152"/>
      <c r="J24" s="152"/>
      <c r="K24" s="153"/>
      <c r="L24" s="151"/>
      <c r="M24" s="152"/>
      <c r="N24" s="152"/>
      <c r="O24" s="152"/>
      <c r="P24" s="153"/>
      <c r="Q24" s="151"/>
      <c r="R24" s="152"/>
      <c r="S24" s="152"/>
      <c r="T24" s="152"/>
      <c r="U24" s="153"/>
      <c r="V24" s="151"/>
      <c r="W24" s="152"/>
      <c r="X24" s="152"/>
      <c r="Y24" s="152"/>
      <c r="Z24" s="153"/>
      <c r="AA24" s="151"/>
      <c r="AB24" s="152"/>
      <c r="AC24" s="152"/>
      <c r="AD24" s="152"/>
      <c r="AE24" s="153"/>
      <c r="AF24"/>
      <c r="AG24"/>
      <c r="AH24"/>
      <c r="AI24"/>
      <c r="AJ24"/>
      <c r="AL24" s="1">
        <v>11</v>
      </c>
      <c r="AM24" s="2" t="s">
        <v>221</v>
      </c>
      <c r="AN24" s="148">
        <v>120</v>
      </c>
      <c r="AO24" s="1">
        <f>SUMIF(A:A,AL24,E:E)</f>
        <v>0</v>
      </c>
      <c r="AP24" s="157"/>
    </row>
    <row r="25" spans="1:42">
      <c r="C25" s="13" t="s">
        <v>377</v>
      </c>
      <c r="D25" s="37" t="s">
        <v>418</v>
      </c>
      <c r="E25" s="19"/>
      <c r="F25" s="150">
        <v>6</v>
      </c>
      <c r="G25" s="151"/>
      <c r="H25" s="152"/>
      <c r="I25" s="152"/>
      <c r="J25" s="152"/>
      <c r="K25" s="153"/>
      <c r="L25" s="151"/>
      <c r="M25" s="152"/>
      <c r="N25" s="152"/>
      <c r="O25" s="152"/>
      <c r="P25" s="153"/>
      <c r="Q25" s="151"/>
      <c r="R25" s="152"/>
      <c r="S25" s="152"/>
      <c r="T25" s="152"/>
      <c r="U25" s="153"/>
      <c r="V25" s="151"/>
      <c r="W25" s="152"/>
      <c r="X25" s="152"/>
      <c r="Y25" s="152"/>
      <c r="Z25" s="153"/>
      <c r="AA25" s="151"/>
      <c r="AB25" s="152"/>
      <c r="AC25" s="152"/>
      <c r="AD25" s="152"/>
      <c r="AE25" s="153"/>
      <c r="AF25"/>
      <c r="AG25"/>
      <c r="AH25"/>
      <c r="AI25"/>
      <c r="AJ25"/>
      <c r="AL25" s="1">
        <v>12</v>
      </c>
      <c r="AM25" s="2" t="s">
        <v>220</v>
      </c>
      <c r="AN25" s="148">
        <v>120</v>
      </c>
      <c r="AO25" s="1">
        <f>SUMIF(A:A,AL25,E:E)</f>
        <v>0</v>
      </c>
      <c r="AP25" s="157"/>
    </row>
    <row r="26" spans="1:42">
      <c r="C26" s="13" t="s">
        <v>377</v>
      </c>
      <c r="D26" s="37" t="s">
        <v>418</v>
      </c>
      <c r="E26" s="19"/>
      <c r="F26" s="150">
        <v>6</v>
      </c>
      <c r="G26" s="151"/>
      <c r="H26" s="152"/>
      <c r="I26" s="152"/>
      <c r="J26" s="152"/>
      <c r="K26" s="153"/>
      <c r="L26" s="151"/>
      <c r="M26" s="152"/>
      <c r="N26" s="152"/>
      <c r="O26" s="152"/>
      <c r="P26" s="153"/>
      <c r="Q26" s="151"/>
      <c r="R26" s="152"/>
      <c r="S26" s="152"/>
      <c r="T26" s="152"/>
      <c r="U26" s="153"/>
      <c r="V26" s="151"/>
      <c r="W26" s="152"/>
      <c r="X26" s="152"/>
      <c r="Y26" s="152"/>
      <c r="Z26" s="153"/>
      <c r="AA26" s="151"/>
      <c r="AB26" s="152"/>
      <c r="AC26" s="152"/>
      <c r="AD26" s="152"/>
      <c r="AE26" s="153"/>
      <c r="AF26"/>
      <c r="AG26"/>
      <c r="AH26"/>
      <c r="AI26"/>
      <c r="AJ26"/>
      <c r="AL26" s="1">
        <v>0</v>
      </c>
      <c r="AM26" s="2" t="s">
        <v>414</v>
      </c>
      <c r="AO26" s="1">
        <f>SUMIF(A:A,AL26,E:E)</f>
        <v>480</v>
      </c>
    </row>
    <row r="27" spans="1:42">
      <c r="C27" s="13"/>
      <c r="D27" s="25"/>
      <c r="E27" s="19"/>
      <c r="F27" s="149"/>
      <c r="G27" s="151"/>
      <c r="H27" s="152"/>
      <c r="I27" s="152"/>
      <c r="J27" s="152"/>
      <c r="K27" s="153"/>
      <c r="L27" s="151"/>
      <c r="M27" s="152"/>
      <c r="N27" s="152"/>
      <c r="O27" s="152"/>
      <c r="P27" s="153"/>
      <c r="Q27" s="151"/>
      <c r="R27" s="152"/>
      <c r="S27" s="152"/>
      <c r="T27" s="152"/>
      <c r="U27" s="153"/>
      <c r="V27" s="151"/>
      <c r="W27" s="152"/>
      <c r="X27" s="152"/>
      <c r="Y27" s="152"/>
      <c r="Z27" s="153"/>
      <c r="AA27" s="151"/>
      <c r="AB27" s="152"/>
      <c r="AC27" s="152"/>
      <c r="AD27" s="152"/>
      <c r="AE27" s="153"/>
      <c r="AF27"/>
      <c r="AG27"/>
      <c r="AH27"/>
      <c r="AI27"/>
      <c r="AJ27"/>
      <c r="AL27" s="1"/>
      <c r="AM27" s="2"/>
      <c r="AO27" s="1"/>
    </row>
    <row r="28" spans="1:42">
      <c r="C28" s="13" t="s">
        <v>377</v>
      </c>
      <c r="D28" s="37" t="s">
        <v>419</v>
      </c>
      <c r="E28" s="19">
        <v>40</v>
      </c>
      <c r="F28" s="150">
        <v>6</v>
      </c>
      <c r="G28" s="151"/>
      <c r="H28" s="152"/>
      <c r="I28" s="152"/>
      <c r="J28" s="152"/>
      <c r="K28" s="153"/>
      <c r="L28" s="151"/>
      <c r="M28" s="152"/>
      <c r="N28" s="152"/>
      <c r="O28" s="152"/>
      <c r="P28" s="153"/>
      <c r="Q28" s="151"/>
      <c r="R28" s="152"/>
      <c r="S28" s="152"/>
      <c r="T28" s="152"/>
      <c r="U28" s="153"/>
      <c r="V28" s="151"/>
      <c r="W28" s="152"/>
      <c r="X28" s="152"/>
      <c r="Y28" s="152"/>
      <c r="Z28" s="153"/>
      <c r="AA28" s="151"/>
      <c r="AB28" s="152"/>
      <c r="AC28" s="152"/>
      <c r="AD28" s="152"/>
      <c r="AE28" s="153"/>
      <c r="AF28"/>
      <c r="AG28"/>
      <c r="AH28"/>
      <c r="AI28"/>
      <c r="AJ28"/>
      <c r="AL28" s="1"/>
      <c r="AO28" s="17">
        <f>SUM(AO4:AO26)</f>
        <v>480</v>
      </c>
    </row>
    <row r="29" spans="1:42">
      <c r="C29" s="13" t="s">
        <v>377</v>
      </c>
      <c r="D29" s="37" t="s">
        <v>419</v>
      </c>
      <c r="E29" s="19"/>
      <c r="F29" s="150">
        <v>6</v>
      </c>
      <c r="G29" s="151"/>
      <c r="H29" s="152"/>
      <c r="I29" s="152"/>
      <c r="J29" s="152"/>
      <c r="K29" s="153"/>
      <c r="L29" s="151"/>
      <c r="M29" s="152"/>
      <c r="N29" s="152"/>
      <c r="O29" s="152"/>
      <c r="P29" s="153"/>
      <c r="Q29" s="151"/>
      <c r="R29" s="152"/>
      <c r="S29" s="152"/>
      <c r="T29" s="152"/>
      <c r="U29" s="153"/>
      <c r="V29" s="151"/>
      <c r="W29" s="152"/>
      <c r="X29" s="152"/>
      <c r="Y29" s="152"/>
      <c r="Z29" s="153"/>
      <c r="AA29" s="151"/>
      <c r="AB29" s="152"/>
      <c r="AC29" s="152"/>
      <c r="AD29" s="152"/>
      <c r="AE29" s="153"/>
      <c r="AF29"/>
      <c r="AG29"/>
      <c r="AH29"/>
      <c r="AI29"/>
      <c r="AJ29"/>
      <c r="AL29" s="1"/>
      <c r="AM29" s="2"/>
      <c r="AN29" s="5"/>
      <c r="AO29" s="1"/>
    </row>
    <row r="30" spans="1:42">
      <c r="C30" s="13" t="s">
        <v>377</v>
      </c>
      <c r="D30" s="37" t="s">
        <v>419</v>
      </c>
      <c r="E30" s="19"/>
      <c r="F30" s="150">
        <v>6</v>
      </c>
      <c r="G30" s="151"/>
      <c r="H30" s="152"/>
      <c r="I30" s="152"/>
      <c r="J30" s="152"/>
      <c r="K30" s="153"/>
      <c r="L30" s="151"/>
      <c r="M30" s="152"/>
      <c r="N30" s="152"/>
      <c r="O30" s="152"/>
      <c r="P30" s="153"/>
      <c r="Q30" s="151"/>
      <c r="R30" s="152"/>
      <c r="S30" s="152"/>
      <c r="T30" s="152"/>
      <c r="U30" s="153"/>
      <c r="V30" s="151"/>
      <c r="W30" s="152"/>
      <c r="X30" s="152"/>
      <c r="Y30" s="152"/>
      <c r="Z30" s="153"/>
      <c r="AA30" s="151"/>
      <c r="AB30" s="152"/>
      <c r="AC30" s="152"/>
      <c r="AD30" s="152"/>
      <c r="AE30" s="153"/>
      <c r="AF30"/>
      <c r="AG30"/>
      <c r="AH30"/>
      <c r="AI30"/>
      <c r="AJ30"/>
      <c r="AL30" s="1"/>
    </row>
    <row r="31" spans="1:42">
      <c r="A31" s="11"/>
      <c r="B31" s="15"/>
      <c r="C31" s="13" t="s">
        <v>377</v>
      </c>
      <c r="D31" s="37" t="s">
        <v>419</v>
      </c>
      <c r="E31" s="19"/>
      <c r="F31" s="150">
        <v>6</v>
      </c>
      <c r="G31" s="151"/>
      <c r="H31" s="152"/>
      <c r="I31" s="152"/>
      <c r="J31" s="152"/>
      <c r="K31" s="153"/>
      <c r="L31" s="151"/>
      <c r="M31" s="152"/>
      <c r="N31" s="152"/>
      <c r="O31" s="152"/>
      <c r="P31" s="153"/>
      <c r="Q31" s="151"/>
      <c r="R31" s="152"/>
      <c r="S31" s="152"/>
      <c r="T31" s="152"/>
      <c r="U31" s="153"/>
      <c r="V31" s="151"/>
      <c r="W31" s="152"/>
      <c r="X31" s="152"/>
      <c r="Y31" s="152"/>
      <c r="Z31" s="153"/>
      <c r="AA31" s="151"/>
      <c r="AB31" s="152"/>
      <c r="AC31" s="152"/>
      <c r="AD31" s="152"/>
      <c r="AE31" s="153"/>
      <c r="AF31"/>
      <c r="AG31"/>
      <c r="AH31"/>
      <c r="AI31"/>
      <c r="AJ31"/>
      <c r="AL31" s="1"/>
      <c r="AM31" s="2"/>
      <c r="AN31" s="5"/>
      <c r="AO31" s="1"/>
    </row>
    <row r="32" spans="1:42">
      <c r="A32" s="11"/>
      <c r="B32" s="15"/>
      <c r="C32" s="13" t="s">
        <v>377</v>
      </c>
      <c r="D32" s="37" t="s">
        <v>419</v>
      </c>
      <c r="E32" s="19"/>
      <c r="F32" s="150">
        <v>6</v>
      </c>
      <c r="G32" s="151"/>
      <c r="H32" s="152"/>
      <c r="I32" s="152"/>
      <c r="J32" s="152"/>
      <c r="K32" s="153"/>
      <c r="L32" s="151"/>
      <c r="M32" s="152"/>
      <c r="N32" s="152"/>
      <c r="O32" s="152"/>
      <c r="P32" s="153"/>
      <c r="Q32" s="151"/>
      <c r="R32" s="152"/>
      <c r="S32" s="152"/>
      <c r="T32" s="152"/>
      <c r="U32" s="153"/>
      <c r="V32" s="151"/>
      <c r="W32" s="152"/>
      <c r="X32" s="152"/>
      <c r="Y32" s="152"/>
      <c r="Z32" s="153"/>
      <c r="AA32" s="151"/>
      <c r="AB32" s="152"/>
      <c r="AC32" s="152"/>
      <c r="AD32" s="152"/>
      <c r="AE32" s="153"/>
      <c r="AF32"/>
      <c r="AG32"/>
      <c r="AH32"/>
      <c r="AI32"/>
      <c r="AJ32"/>
      <c r="AL32" s="1"/>
      <c r="AM32" s="2"/>
      <c r="AN32" s="5"/>
      <c r="AO32" s="1"/>
    </row>
    <row r="33" spans="1:41">
      <c r="D33" s="25"/>
      <c r="E33" s="19"/>
      <c r="F33" s="149"/>
      <c r="G33" s="151"/>
      <c r="H33" s="152"/>
      <c r="I33" s="152"/>
      <c r="J33" s="152"/>
      <c r="K33" s="153"/>
      <c r="L33" s="151"/>
      <c r="M33" s="152"/>
      <c r="N33" s="152"/>
      <c r="O33" s="152"/>
      <c r="P33" s="153"/>
      <c r="Q33" s="151"/>
      <c r="R33" s="152"/>
      <c r="S33" s="152"/>
      <c r="T33" s="152"/>
      <c r="U33" s="153"/>
      <c r="V33" s="151"/>
      <c r="W33" s="152"/>
      <c r="X33" s="152"/>
      <c r="Y33" s="152"/>
      <c r="Z33" s="153"/>
      <c r="AA33" s="151"/>
      <c r="AB33" s="152"/>
      <c r="AC33" s="152"/>
      <c r="AD33" s="152"/>
      <c r="AE33" s="153"/>
      <c r="AF33"/>
      <c r="AG33"/>
      <c r="AH33"/>
      <c r="AI33"/>
      <c r="AJ33"/>
      <c r="AL33" s="1"/>
      <c r="AM33" s="2"/>
      <c r="AN33" s="5"/>
      <c r="AO33" s="1"/>
    </row>
    <row r="34" spans="1:41" ht="15.75">
      <c r="A34" s="33" t="s">
        <v>420</v>
      </c>
      <c r="B34" s="33"/>
      <c r="C34" s="33"/>
      <c r="D34" s="33" t="s">
        <v>378</v>
      </c>
      <c r="E34" s="33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L34" s="1"/>
      <c r="AM34" s="2"/>
      <c r="AN34" s="5"/>
      <c r="AO34" s="1"/>
    </row>
    <row r="35" spans="1:41" ht="13.5" customHeight="1">
      <c r="A35" s="682" t="s">
        <v>377</v>
      </c>
      <c r="B35" s="682"/>
      <c r="C35" s="682"/>
      <c r="D35" s="156" t="s">
        <v>608</v>
      </c>
      <c r="E35" s="156" t="s">
        <v>609</v>
      </c>
      <c r="F35" s="156" t="s">
        <v>610</v>
      </c>
      <c r="G35" s="678" t="s">
        <v>431</v>
      </c>
      <c r="H35" s="683"/>
      <c r="I35" s="683"/>
      <c r="J35" s="683"/>
      <c r="K35" s="679"/>
      <c r="L35" s="678" t="s">
        <v>432</v>
      </c>
      <c r="M35" s="683"/>
      <c r="N35" s="683"/>
      <c r="O35" s="683"/>
      <c r="P35" s="679"/>
      <c r="Q35" s="678" t="s">
        <v>433</v>
      </c>
      <c r="R35" s="683"/>
      <c r="S35" s="683"/>
      <c r="T35" s="683"/>
      <c r="U35" s="683"/>
      <c r="V35" s="678" t="s">
        <v>434</v>
      </c>
      <c r="W35" s="683"/>
      <c r="X35" s="683"/>
      <c r="Y35" s="683"/>
      <c r="Z35" s="683"/>
      <c r="AA35" s="678" t="s">
        <v>443</v>
      </c>
      <c r="AB35" s="683"/>
      <c r="AC35" s="683"/>
      <c r="AD35" s="683"/>
      <c r="AE35" s="683"/>
      <c r="AF35" s="48"/>
      <c r="AG35" s="48"/>
      <c r="AH35" s="48"/>
      <c r="AI35" s="48"/>
      <c r="AJ35" s="48"/>
      <c r="AL35" s="1"/>
      <c r="AM35" s="2"/>
      <c r="AN35" s="5"/>
      <c r="AO35" s="1"/>
    </row>
    <row r="36" spans="1:41" ht="13.5" customHeight="1">
      <c r="A36" s="11"/>
      <c r="B36" s="15"/>
      <c r="C36" s="13" t="s">
        <v>377</v>
      </c>
      <c r="D36" s="37" t="s">
        <v>431</v>
      </c>
      <c r="E36" s="19">
        <v>40</v>
      </c>
      <c r="F36" s="150">
        <v>6</v>
      </c>
      <c r="G36" s="151"/>
      <c r="H36" s="152"/>
      <c r="I36" s="152"/>
      <c r="J36" s="152"/>
      <c r="K36" s="153"/>
      <c r="L36" s="151"/>
      <c r="M36" s="152"/>
      <c r="N36" s="152"/>
      <c r="O36" s="152"/>
      <c r="P36" s="153"/>
      <c r="Q36" s="151"/>
      <c r="R36" s="152"/>
      <c r="S36" s="152"/>
      <c r="T36" s="152"/>
      <c r="U36" s="153"/>
      <c r="V36" s="151"/>
      <c r="W36" s="152"/>
      <c r="X36" s="152"/>
      <c r="Y36" s="152"/>
      <c r="Z36" s="153"/>
      <c r="AA36" s="151"/>
      <c r="AB36" s="152"/>
      <c r="AC36" s="152"/>
      <c r="AD36" s="152"/>
      <c r="AE36" s="153"/>
      <c r="AF36"/>
      <c r="AG36"/>
      <c r="AH36"/>
      <c r="AI36"/>
      <c r="AJ36"/>
      <c r="AL36" s="1"/>
      <c r="AM36" s="2"/>
      <c r="AN36" s="5"/>
      <c r="AO36" s="1"/>
    </row>
    <row r="37" spans="1:41" ht="13.5" customHeight="1">
      <c r="C37" s="13" t="s">
        <v>377</v>
      </c>
      <c r="D37" s="37" t="s">
        <v>431</v>
      </c>
      <c r="E37" s="19"/>
      <c r="F37" s="150">
        <v>6</v>
      </c>
      <c r="G37" s="151"/>
      <c r="H37" s="152"/>
      <c r="I37" s="152"/>
      <c r="J37" s="152"/>
      <c r="K37" s="153"/>
      <c r="L37" s="151"/>
      <c r="M37" s="152"/>
      <c r="N37" s="152"/>
      <c r="O37" s="152"/>
      <c r="P37" s="153"/>
      <c r="Q37" s="151"/>
      <c r="R37" s="152"/>
      <c r="S37" s="152"/>
      <c r="T37" s="152"/>
      <c r="U37" s="153"/>
      <c r="V37" s="151"/>
      <c r="W37" s="152"/>
      <c r="X37" s="152"/>
      <c r="Y37" s="152"/>
      <c r="Z37" s="153"/>
      <c r="AA37" s="151"/>
      <c r="AB37" s="152"/>
      <c r="AC37" s="152"/>
      <c r="AD37" s="152"/>
      <c r="AE37" s="153"/>
      <c r="AF37"/>
      <c r="AG37"/>
      <c r="AH37"/>
      <c r="AI37"/>
      <c r="AJ37"/>
      <c r="AL37" s="1"/>
      <c r="AM37" s="2"/>
      <c r="AN37" s="5"/>
      <c r="AO37" s="1"/>
    </row>
    <row r="38" spans="1:41" ht="13.5" customHeight="1">
      <c r="C38" s="13" t="s">
        <v>377</v>
      </c>
      <c r="D38" s="37" t="s">
        <v>431</v>
      </c>
      <c r="E38" s="19"/>
      <c r="F38" s="150">
        <v>6</v>
      </c>
      <c r="G38" s="151"/>
      <c r="H38" s="152"/>
      <c r="I38" s="152"/>
      <c r="J38" s="152"/>
      <c r="K38" s="153"/>
      <c r="L38" s="151"/>
      <c r="M38" s="152"/>
      <c r="N38" s="152"/>
      <c r="O38" s="152"/>
      <c r="P38" s="153"/>
      <c r="Q38" s="151"/>
      <c r="R38" s="152"/>
      <c r="S38" s="152"/>
      <c r="T38" s="152"/>
      <c r="U38" s="153"/>
      <c r="V38" s="151"/>
      <c r="W38" s="152"/>
      <c r="X38" s="152"/>
      <c r="Y38" s="152"/>
      <c r="Z38" s="153"/>
      <c r="AA38" s="151"/>
      <c r="AB38" s="152"/>
      <c r="AC38" s="152"/>
      <c r="AD38" s="152"/>
      <c r="AE38" s="153"/>
      <c r="AF38"/>
      <c r="AG38"/>
      <c r="AH38"/>
      <c r="AI38"/>
      <c r="AJ38"/>
      <c r="AL38" s="1"/>
      <c r="AM38" s="2"/>
      <c r="AN38" s="5"/>
      <c r="AO38" s="1"/>
    </row>
    <row r="39" spans="1:41" ht="13.5" customHeight="1">
      <c r="C39" s="13" t="s">
        <v>377</v>
      </c>
      <c r="D39" s="37" t="s">
        <v>431</v>
      </c>
      <c r="E39" s="19"/>
      <c r="F39" s="150">
        <v>6</v>
      </c>
      <c r="G39" s="151"/>
      <c r="H39" s="152"/>
      <c r="I39" s="152"/>
      <c r="J39" s="152"/>
      <c r="K39" s="153"/>
      <c r="L39" s="151"/>
      <c r="M39" s="152"/>
      <c r="N39" s="152"/>
      <c r="O39" s="152"/>
      <c r="P39" s="153"/>
      <c r="Q39" s="151"/>
      <c r="R39" s="152"/>
      <c r="S39" s="152"/>
      <c r="T39" s="152"/>
      <c r="U39" s="153"/>
      <c r="V39" s="151"/>
      <c r="W39" s="152"/>
      <c r="X39" s="152"/>
      <c r="Y39" s="152"/>
      <c r="Z39" s="153"/>
      <c r="AA39" s="151"/>
      <c r="AB39" s="152"/>
      <c r="AC39" s="152"/>
      <c r="AD39" s="152"/>
      <c r="AE39" s="153"/>
      <c r="AF39"/>
      <c r="AG39"/>
      <c r="AH39"/>
      <c r="AI39"/>
      <c r="AJ39"/>
      <c r="AL39" s="1"/>
      <c r="AM39" s="2"/>
      <c r="AN39" s="5"/>
      <c r="AO39" s="1"/>
    </row>
    <row r="40" spans="1:41" ht="13.5" customHeight="1">
      <c r="C40" s="13" t="s">
        <v>377</v>
      </c>
      <c r="D40" s="37" t="s">
        <v>431</v>
      </c>
      <c r="E40" s="19"/>
      <c r="F40" s="150">
        <v>6</v>
      </c>
      <c r="G40" s="151"/>
      <c r="H40" s="152"/>
      <c r="I40" s="152"/>
      <c r="J40" s="152"/>
      <c r="K40" s="153"/>
      <c r="L40" s="151"/>
      <c r="M40" s="152"/>
      <c r="N40" s="152"/>
      <c r="O40" s="152"/>
      <c r="P40" s="153"/>
      <c r="Q40" s="151"/>
      <c r="R40" s="152"/>
      <c r="S40" s="152"/>
      <c r="T40" s="152"/>
      <c r="U40" s="153"/>
      <c r="V40" s="151"/>
      <c r="W40" s="152"/>
      <c r="X40" s="152"/>
      <c r="Y40" s="152"/>
      <c r="Z40" s="153"/>
      <c r="AA40" s="151"/>
      <c r="AB40" s="152"/>
      <c r="AC40" s="152"/>
      <c r="AD40" s="152"/>
      <c r="AE40" s="153"/>
      <c r="AF40"/>
      <c r="AG40"/>
      <c r="AH40"/>
      <c r="AI40"/>
      <c r="AJ40"/>
    </row>
    <row r="41" spans="1:41" ht="13.5" customHeight="1">
      <c r="C41" s="13"/>
      <c r="D41" s="25"/>
      <c r="E41" s="19"/>
      <c r="F41" s="150"/>
      <c r="G41" s="151"/>
      <c r="H41" s="152"/>
      <c r="I41" s="152"/>
      <c r="J41" s="152"/>
      <c r="K41" s="153"/>
      <c r="L41" s="151"/>
      <c r="M41" s="152"/>
      <c r="N41" s="152"/>
      <c r="O41" s="152"/>
      <c r="P41" s="153"/>
      <c r="Q41" s="151"/>
      <c r="R41" s="152"/>
      <c r="S41" s="152"/>
      <c r="T41" s="152"/>
      <c r="U41" s="153"/>
      <c r="V41" s="151"/>
      <c r="W41" s="152"/>
      <c r="X41" s="152"/>
      <c r="Y41" s="152"/>
      <c r="Z41" s="153"/>
      <c r="AA41" s="151"/>
      <c r="AB41" s="152"/>
      <c r="AC41" s="152"/>
      <c r="AD41" s="152"/>
      <c r="AE41" s="153"/>
      <c r="AF41"/>
      <c r="AG41"/>
      <c r="AH41"/>
      <c r="AI41"/>
      <c r="AJ41"/>
      <c r="AL41" s="1"/>
      <c r="AM41" s="2"/>
      <c r="AN41" s="5"/>
      <c r="AO41" s="1"/>
    </row>
    <row r="42" spans="1:41" ht="13.5" customHeight="1">
      <c r="C42" s="13" t="s">
        <v>377</v>
      </c>
      <c r="D42" s="37" t="s">
        <v>432</v>
      </c>
      <c r="E42" s="19">
        <v>40</v>
      </c>
      <c r="F42" s="150">
        <v>6</v>
      </c>
      <c r="G42" s="151"/>
      <c r="H42" s="152"/>
      <c r="I42" s="152"/>
      <c r="J42" s="152"/>
      <c r="K42" s="153"/>
      <c r="L42" s="151"/>
      <c r="M42" s="152"/>
      <c r="N42" s="152"/>
      <c r="O42" s="152"/>
      <c r="P42" s="153"/>
      <c r="Q42" s="151"/>
      <c r="R42" s="152"/>
      <c r="S42" s="152"/>
      <c r="T42" s="152"/>
      <c r="U42" s="153"/>
      <c r="V42" s="151"/>
      <c r="W42" s="152"/>
      <c r="X42" s="152"/>
      <c r="Y42" s="152"/>
      <c r="Z42" s="153"/>
      <c r="AA42" s="151"/>
      <c r="AB42" s="152"/>
      <c r="AC42" s="152"/>
      <c r="AD42" s="152"/>
      <c r="AE42" s="153"/>
      <c r="AF42"/>
      <c r="AG42"/>
      <c r="AH42"/>
      <c r="AI42"/>
      <c r="AJ42"/>
      <c r="AL42" s="1"/>
      <c r="AM42" s="2"/>
      <c r="AN42" s="5"/>
      <c r="AO42" s="1"/>
    </row>
    <row r="43" spans="1:41" ht="13.5" customHeight="1">
      <c r="C43" s="13" t="s">
        <v>377</v>
      </c>
      <c r="D43" s="37" t="s">
        <v>432</v>
      </c>
      <c r="E43" s="19"/>
      <c r="F43" s="150">
        <v>6</v>
      </c>
      <c r="G43" s="151"/>
      <c r="H43" s="152"/>
      <c r="I43" s="152"/>
      <c r="J43" s="152"/>
      <c r="K43" s="153"/>
      <c r="L43" s="151"/>
      <c r="M43" s="152"/>
      <c r="N43" s="152"/>
      <c r="O43" s="152"/>
      <c r="P43" s="153"/>
      <c r="Q43" s="151"/>
      <c r="R43" s="152"/>
      <c r="S43" s="152"/>
      <c r="T43" s="152"/>
      <c r="U43" s="153"/>
      <c r="V43" s="151"/>
      <c r="W43" s="152"/>
      <c r="X43" s="152"/>
      <c r="Y43" s="152"/>
      <c r="Z43" s="153"/>
      <c r="AA43" s="151"/>
      <c r="AB43" s="152"/>
      <c r="AC43" s="152"/>
      <c r="AD43" s="152"/>
      <c r="AE43" s="153"/>
      <c r="AF43"/>
      <c r="AG43"/>
      <c r="AH43"/>
      <c r="AI43"/>
      <c r="AJ43"/>
      <c r="AL43" s="1"/>
      <c r="AM43" s="2"/>
      <c r="AN43" s="5"/>
      <c r="AO43" s="1"/>
    </row>
    <row r="44" spans="1:41" ht="13.5" customHeight="1">
      <c r="C44" s="13" t="s">
        <v>377</v>
      </c>
      <c r="D44" s="37" t="s">
        <v>432</v>
      </c>
      <c r="E44" s="19"/>
      <c r="F44" s="150">
        <v>6</v>
      </c>
      <c r="G44" s="151"/>
      <c r="H44" s="152"/>
      <c r="I44" s="152"/>
      <c r="J44" s="152"/>
      <c r="K44" s="153"/>
      <c r="L44" s="151"/>
      <c r="M44" s="152"/>
      <c r="N44" s="152"/>
      <c r="O44" s="152"/>
      <c r="P44" s="153"/>
      <c r="Q44" s="151"/>
      <c r="R44" s="152"/>
      <c r="S44" s="152"/>
      <c r="T44" s="152"/>
      <c r="U44" s="153"/>
      <c r="V44" s="151"/>
      <c r="W44" s="152"/>
      <c r="X44" s="152"/>
      <c r="Y44" s="152"/>
      <c r="Z44" s="153"/>
      <c r="AA44" s="151"/>
      <c r="AB44" s="152"/>
      <c r="AC44" s="152"/>
      <c r="AD44" s="152"/>
      <c r="AE44" s="153"/>
      <c r="AF44"/>
      <c r="AG44"/>
      <c r="AH44"/>
      <c r="AI44"/>
      <c r="AJ44"/>
      <c r="AL44" s="1"/>
      <c r="AM44" s="2"/>
      <c r="AN44" s="5"/>
      <c r="AO44" s="1"/>
    </row>
    <row r="45" spans="1:41" ht="13.5" customHeight="1">
      <c r="C45" s="13" t="s">
        <v>377</v>
      </c>
      <c r="D45" s="37" t="s">
        <v>432</v>
      </c>
      <c r="E45" s="19"/>
      <c r="F45" s="150">
        <v>6</v>
      </c>
      <c r="G45" s="151"/>
      <c r="H45" s="152"/>
      <c r="I45" s="152"/>
      <c r="J45" s="152"/>
      <c r="K45" s="153"/>
      <c r="L45" s="151"/>
      <c r="M45" s="152"/>
      <c r="N45" s="152"/>
      <c r="O45" s="152"/>
      <c r="P45" s="153"/>
      <c r="Q45" s="151"/>
      <c r="R45" s="152"/>
      <c r="S45" s="152"/>
      <c r="T45" s="152"/>
      <c r="U45" s="153"/>
      <c r="V45" s="151"/>
      <c r="W45" s="152"/>
      <c r="X45" s="152"/>
      <c r="Y45" s="152"/>
      <c r="Z45" s="153"/>
      <c r="AA45" s="151"/>
      <c r="AB45" s="152"/>
      <c r="AC45" s="152"/>
      <c r="AD45" s="152"/>
      <c r="AE45" s="153"/>
      <c r="AF45"/>
      <c r="AG45"/>
      <c r="AH45"/>
      <c r="AI45"/>
      <c r="AJ45"/>
    </row>
    <row r="46" spans="1:41" ht="13.5" customHeight="1">
      <c r="C46" s="13" t="s">
        <v>377</v>
      </c>
      <c r="D46" s="37" t="s">
        <v>432</v>
      </c>
      <c r="E46" s="19"/>
      <c r="F46" s="150">
        <v>6</v>
      </c>
      <c r="G46" s="151"/>
      <c r="H46" s="152"/>
      <c r="I46" s="152"/>
      <c r="J46" s="152"/>
      <c r="K46" s="153"/>
      <c r="L46" s="151"/>
      <c r="M46" s="152"/>
      <c r="N46" s="152"/>
      <c r="O46" s="152"/>
      <c r="P46" s="153"/>
      <c r="Q46" s="151"/>
      <c r="R46" s="152"/>
      <c r="S46" s="152"/>
      <c r="T46" s="152"/>
      <c r="U46" s="153"/>
      <c r="V46" s="151"/>
      <c r="W46" s="152"/>
      <c r="X46" s="152"/>
      <c r="Y46" s="152"/>
      <c r="Z46" s="153"/>
      <c r="AA46" s="151"/>
      <c r="AB46" s="152"/>
      <c r="AC46" s="152"/>
      <c r="AD46" s="152"/>
      <c r="AE46" s="153"/>
      <c r="AF46"/>
      <c r="AG46"/>
      <c r="AH46"/>
      <c r="AI46"/>
      <c r="AJ46"/>
      <c r="AL46" s="1"/>
      <c r="AM46" s="2"/>
      <c r="AN46" s="5"/>
      <c r="AO46" s="1"/>
    </row>
    <row r="47" spans="1:41" ht="13.5" customHeight="1">
      <c r="C47" s="13"/>
      <c r="D47" s="25"/>
      <c r="E47" s="19"/>
      <c r="F47" s="150"/>
      <c r="G47" s="151"/>
      <c r="H47" s="152"/>
      <c r="I47" s="152"/>
      <c r="J47" s="152"/>
      <c r="K47" s="153"/>
      <c r="L47" s="151"/>
      <c r="M47" s="152"/>
      <c r="N47" s="152"/>
      <c r="O47" s="152"/>
      <c r="P47" s="153"/>
      <c r="Q47" s="151"/>
      <c r="R47" s="152"/>
      <c r="S47" s="152"/>
      <c r="T47" s="152"/>
      <c r="U47" s="153"/>
      <c r="V47" s="151"/>
      <c r="W47" s="152"/>
      <c r="X47" s="152"/>
      <c r="Y47" s="152"/>
      <c r="Z47" s="153"/>
      <c r="AA47" s="151"/>
      <c r="AB47" s="152"/>
      <c r="AC47" s="152"/>
      <c r="AD47" s="152"/>
      <c r="AE47" s="153"/>
      <c r="AF47"/>
      <c r="AG47"/>
      <c r="AH47"/>
      <c r="AI47"/>
      <c r="AJ47"/>
      <c r="AL47" s="1"/>
      <c r="AM47" s="2"/>
      <c r="AN47" s="5"/>
      <c r="AO47" s="1"/>
    </row>
    <row r="48" spans="1:41" ht="13.5" customHeight="1">
      <c r="C48" s="13" t="s">
        <v>377</v>
      </c>
      <c r="D48" s="37" t="s">
        <v>433</v>
      </c>
      <c r="E48" s="19">
        <v>40</v>
      </c>
      <c r="F48" s="150">
        <v>6</v>
      </c>
      <c r="G48" s="151"/>
      <c r="H48" s="152"/>
      <c r="I48" s="152"/>
      <c r="J48" s="152"/>
      <c r="K48" s="153"/>
      <c r="L48" s="151"/>
      <c r="M48" s="152"/>
      <c r="N48" s="152"/>
      <c r="O48" s="152"/>
      <c r="P48" s="153"/>
      <c r="Q48" s="151"/>
      <c r="R48" s="152"/>
      <c r="S48" s="152"/>
      <c r="T48" s="152"/>
      <c r="U48" s="153"/>
      <c r="V48" s="151"/>
      <c r="W48" s="152"/>
      <c r="X48" s="152"/>
      <c r="Y48" s="152"/>
      <c r="Z48" s="153"/>
      <c r="AA48" s="151"/>
      <c r="AB48" s="152"/>
      <c r="AC48" s="152"/>
      <c r="AD48" s="152"/>
      <c r="AE48" s="153"/>
      <c r="AF48"/>
      <c r="AG48"/>
      <c r="AH48"/>
      <c r="AI48"/>
      <c r="AJ48"/>
      <c r="AL48" s="1"/>
      <c r="AM48" s="2"/>
      <c r="AN48" s="5"/>
      <c r="AO48" s="1"/>
    </row>
    <row r="49" spans="1:41" ht="13.5" customHeight="1">
      <c r="C49" s="13" t="s">
        <v>377</v>
      </c>
      <c r="D49" s="37" t="s">
        <v>433</v>
      </c>
      <c r="E49" s="19"/>
      <c r="F49" s="150">
        <v>6</v>
      </c>
      <c r="G49" s="151"/>
      <c r="H49" s="152"/>
      <c r="I49" s="152"/>
      <c r="J49" s="152"/>
      <c r="K49" s="153"/>
      <c r="L49" s="151"/>
      <c r="M49" s="152"/>
      <c r="N49" s="152"/>
      <c r="O49" s="152"/>
      <c r="P49" s="153"/>
      <c r="Q49" s="151"/>
      <c r="R49" s="152"/>
      <c r="S49" s="152"/>
      <c r="T49" s="152"/>
      <c r="U49" s="153"/>
      <c r="V49" s="151"/>
      <c r="W49" s="152"/>
      <c r="X49" s="152"/>
      <c r="Y49" s="152"/>
      <c r="Z49" s="153"/>
      <c r="AA49" s="151"/>
      <c r="AB49" s="152"/>
      <c r="AC49" s="152"/>
      <c r="AD49" s="152"/>
      <c r="AE49" s="153"/>
      <c r="AF49"/>
      <c r="AG49"/>
      <c r="AH49"/>
      <c r="AI49"/>
      <c r="AJ49"/>
      <c r="AL49" s="1"/>
      <c r="AM49" s="2"/>
      <c r="AN49" s="5"/>
      <c r="AO49" s="1"/>
    </row>
    <row r="50" spans="1:41" ht="13.5" customHeight="1">
      <c r="C50" s="13" t="s">
        <v>377</v>
      </c>
      <c r="D50" s="37" t="s">
        <v>433</v>
      </c>
      <c r="E50" s="19"/>
      <c r="F50" s="150">
        <v>6</v>
      </c>
      <c r="G50" s="151"/>
      <c r="H50" s="152"/>
      <c r="I50" s="152"/>
      <c r="J50" s="152"/>
      <c r="K50" s="153"/>
      <c r="L50" s="151"/>
      <c r="M50" s="152"/>
      <c r="N50" s="152"/>
      <c r="O50" s="152"/>
      <c r="P50" s="153"/>
      <c r="Q50" s="151"/>
      <c r="R50" s="152"/>
      <c r="S50" s="152"/>
      <c r="T50" s="152"/>
      <c r="U50" s="153"/>
      <c r="V50" s="151"/>
      <c r="W50" s="152"/>
      <c r="X50" s="152"/>
      <c r="Y50" s="152"/>
      <c r="Z50" s="153"/>
      <c r="AA50" s="151"/>
      <c r="AB50" s="152"/>
      <c r="AC50" s="152"/>
      <c r="AD50" s="152"/>
      <c r="AE50" s="153"/>
      <c r="AF50"/>
      <c r="AG50"/>
      <c r="AH50"/>
      <c r="AI50"/>
      <c r="AJ50"/>
    </row>
    <row r="51" spans="1:41" ht="13.5" customHeight="1">
      <c r="C51" s="13" t="s">
        <v>377</v>
      </c>
      <c r="D51" s="37" t="s">
        <v>433</v>
      </c>
      <c r="E51" s="19"/>
      <c r="F51" s="150">
        <v>6</v>
      </c>
      <c r="G51" s="151"/>
      <c r="H51" s="152"/>
      <c r="I51" s="152"/>
      <c r="J51" s="152"/>
      <c r="K51" s="153"/>
      <c r="L51" s="151"/>
      <c r="M51" s="152"/>
      <c r="N51" s="152"/>
      <c r="O51" s="152"/>
      <c r="P51" s="153"/>
      <c r="Q51" s="151"/>
      <c r="R51" s="152"/>
      <c r="S51" s="152"/>
      <c r="T51" s="152"/>
      <c r="U51" s="153"/>
      <c r="V51" s="151"/>
      <c r="W51" s="152"/>
      <c r="X51" s="152"/>
      <c r="Y51" s="152"/>
      <c r="Z51" s="153"/>
      <c r="AA51" s="151"/>
      <c r="AB51" s="152"/>
      <c r="AC51" s="152"/>
      <c r="AD51" s="152"/>
      <c r="AE51" s="153"/>
      <c r="AF51"/>
      <c r="AG51"/>
      <c r="AH51"/>
      <c r="AI51"/>
      <c r="AJ51"/>
      <c r="AL51" s="1"/>
      <c r="AM51" s="2"/>
      <c r="AN51" s="5"/>
      <c r="AO51" s="1"/>
    </row>
    <row r="52" spans="1:41" ht="13.5" customHeight="1">
      <c r="C52" s="13" t="s">
        <v>377</v>
      </c>
      <c r="D52" s="37" t="s">
        <v>433</v>
      </c>
      <c r="E52" s="19"/>
      <c r="F52" s="150">
        <v>6</v>
      </c>
      <c r="G52" s="151"/>
      <c r="H52" s="152"/>
      <c r="I52" s="152"/>
      <c r="J52" s="152"/>
      <c r="K52" s="153"/>
      <c r="L52" s="151"/>
      <c r="M52" s="152"/>
      <c r="N52" s="152"/>
      <c r="O52" s="152"/>
      <c r="P52" s="153"/>
      <c r="Q52" s="151"/>
      <c r="R52" s="152"/>
      <c r="S52" s="152"/>
      <c r="T52" s="152"/>
      <c r="U52" s="153"/>
      <c r="V52" s="151"/>
      <c r="W52" s="152"/>
      <c r="X52" s="152"/>
      <c r="Y52" s="152"/>
      <c r="Z52" s="153"/>
      <c r="AA52" s="151"/>
      <c r="AB52" s="152"/>
      <c r="AC52" s="152"/>
      <c r="AD52" s="152"/>
      <c r="AE52" s="153"/>
      <c r="AF52"/>
      <c r="AG52"/>
      <c r="AH52"/>
      <c r="AI52"/>
      <c r="AJ52"/>
      <c r="AL52" s="1"/>
      <c r="AM52" s="2"/>
      <c r="AN52" s="5"/>
      <c r="AO52" s="1"/>
    </row>
    <row r="53" spans="1:41" ht="13.5" customHeight="1">
      <c r="C53" s="13"/>
      <c r="D53" s="25"/>
      <c r="E53" s="19"/>
      <c r="F53" s="150"/>
      <c r="G53" s="151"/>
      <c r="H53" s="152"/>
      <c r="I53" s="152"/>
      <c r="J53" s="152"/>
      <c r="K53" s="153"/>
      <c r="L53" s="151"/>
      <c r="M53" s="152"/>
      <c r="N53" s="152"/>
      <c r="O53" s="152"/>
      <c r="P53" s="153"/>
      <c r="Q53" s="151"/>
      <c r="R53" s="152"/>
      <c r="S53" s="152"/>
      <c r="T53" s="152"/>
      <c r="U53" s="153"/>
      <c r="V53" s="151"/>
      <c r="W53" s="152"/>
      <c r="X53" s="152"/>
      <c r="Y53" s="152"/>
      <c r="Z53" s="153"/>
      <c r="AA53" s="151"/>
      <c r="AB53" s="152"/>
      <c r="AC53" s="152"/>
      <c r="AD53" s="152"/>
      <c r="AE53" s="153"/>
      <c r="AF53"/>
      <c r="AG53"/>
      <c r="AH53"/>
      <c r="AI53"/>
      <c r="AJ53"/>
      <c r="AL53" s="1"/>
      <c r="AM53" s="2"/>
      <c r="AN53" s="5"/>
      <c r="AO53" s="1"/>
    </row>
    <row r="54" spans="1:41" ht="13.5" customHeight="1">
      <c r="C54" s="13" t="s">
        <v>377</v>
      </c>
      <c r="D54" s="37" t="s">
        <v>434</v>
      </c>
      <c r="E54" s="19">
        <v>40</v>
      </c>
      <c r="F54" s="150">
        <v>6</v>
      </c>
      <c r="G54" s="151"/>
      <c r="H54" s="152"/>
      <c r="I54" s="152"/>
      <c r="J54" s="152"/>
      <c r="K54" s="153"/>
      <c r="L54" s="151"/>
      <c r="M54" s="152"/>
      <c r="N54" s="152"/>
      <c r="O54" s="152"/>
      <c r="P54" s="153"/>
      <c r="Q54" s="151"/>
      <c r="R54" s="152"/>
      <c r="S54" s="152"/>
      <c r="T54" s="152"/>
      <c r="U54" s="153"/>
      <c r="V54" s="151"/>
      <c r="W54" s="152"/>
      <c r="X54" s="152"/>
      <c r="Y54" s="152"/>
      <c r="Z54" s="153"/>
      <c r="AA54" s="151"/>
      <c r="AB54" s="152"/>
      <c r="AC54" s="152"/>
      <c r="AD54" s="152"/>
      <c r="AE54" s="153"/>
      <c r="AF54"/>
      <c r="AG54"/>
      <c r="AH54"/>
      <c r="AI54"/>
      <c r="AJ54"/>
    </row>
    <row r="55" spans="1:41" ht="13.5" customHeight="1">
      <c r="C55" s="13" t="s">
        <v>377</v>
      </c>
      <c r="D55" s="37" t="s">
        <v>434</v>
      </c>
      <c r="E55" s="19"/>
      <c r="F55" s="150">
        <v>6</v>
      </c>
      <c r="G55" s="151"/>
      <c r="H55" s="152"/>
      <c r="I55" s="152"/>
      <c r="J55" s="152"/>
      <c r="K55" s="153"/>
      <c r="L55" s="151"/>
      <c r="M55" s="152"/>
      <c r="N55" s="152"/>
      <c r="O55" s="152"/>
      <c r="P55" s="153"/>
      <c r="Q55" s="151"/>
      <c r="R55" s="152"/>
      <c r="S55" s="152"/>
      <c r="T55" s="152"/>
      <c r="U55" s="153"/>
      <c r="V55" s="151"/>
      <c r="W55" s="152"/>
      <c r="X55" s="152"/>
      <c r="Y55" s="152"/>
      <c r="Z55" s="153"/>
      <c r="AA55" s="151"/>
      <c r="AB55" s="152"/>
      <c r="AC55" s="152"/>
      <c r="AD55" s="152"/>
      <c r="AE55" s="153"/>
      <c r="AF55"/>
      <c r="AG55"/>
      <c r="AH55"/>
      <c r="AI55"/>
      <c r="AJ55"/>
      <c r="AL55" s="1"/>
      <c r="AM55" s="2"/>
      <c r="AN55" s="5"/>
      <c r="AO55" s="1"/>
    </row>
    <row r="56" spans="1:41" ht="13.5" customHeight="1">
      <c r="C56" s="13" t="s">
        <v>377</v>
      </c>
      <c r="D56" s="37" t="s">
        <v>434</v>
      </c>
      <c r="E56" s="19"/>
      <c r="F56" s="150">
        <v>6</v>
      </c>
      <c r="G56" s="151"/>
      <c r="H56" s="152"/>
      <c r="I56" s="152"/>
      <c r="J56" s="152"/>
      <c r="K56" s="153"/>
      <c r="L56" s="151"/>
      <c r="M56" s="152"/>
      <c r="N56" s="152"/>
      <c r="O56" s="152"/>
      <c r="P56" s="153"/>
      <c r="Q56" s="151"/>
      <c r="R56" s="152"/>
      <c r="S56" s="152"/>
      <c r="T56" s="152"/>
      <c r="U56" s="153"/>
      <c r="V56" s="151"/>
      <c r="W56" s="152"/>
      <c r="X56" s="152"/>
      <c r="Y56" s="152"/>
      <c r="Z56" s="153"/>
      <c r="AA56" s="151"/>
      <c r="AB56" s="152"/>
      <c r="AC56" s="152"/>
      <c r="AD56" s="152"/>
      <c r="AE56" s="153"/>
      <c r="AF56"/>
      <c r="AG56"/>
      <c r="AH56"/>
      <c r="AI56"/>
      <c r="AJ56"/>
      <c r="AL56" s="1"/>
      <c r="AM56" s="2"/>
      <c r="AN56" s="5"/>
      <c r="AO56" s="1"/>
    </row>
    <row r="57" spans="1:41" ht="13.5" customHeight="1">
      <c r="C57" s="13" t="s">
        <v>377</v>
      </c>
      <c r="D57" s="37" t="s">
        <v>434</v>
      </c>
      <c r="E57" s="19"/>
      <c r="F57" s="150">
        <v>6</v>
      </c>
      <c r="G57" s="151"/>
      <c r="H57" s="152"/>
      <c r="I57" s="152"/>
      <c r="J57" s="152"/>
      <c r="K57" s="153"/>
      <c r="L57" s="151"/>
      <c r="M57" s="152"/>
      <c r="N57" s="152"/>
      <c r="O57" s="152"/>
      <c r="P57" s="153"/>
      <c r="Q57" s="151"/>
      <c r="R57" s="152"/>
      <c r="S57" s="152"/>
      <c r="T57" s="152"/>
      <c r="U57" s="153"/>
      <c r="V57" s="151"/>
      <c r="W57" s="152"/>
      <c r="X57" s="152"/>
      <c r="Y57" s="152"/>
      <c r="Z57" s="153"/>
      <c r="AA57" s="151"/>
      <c r="AB57" s="152"/>
      <c r="AC57" s="152"/>
      <c r="AD57" s="152"/>
      <c r="AE57" s="153"/>
      <c r="AF57"/>
      <c r="AG57"/>
      <c r="AH57"/>
      <c r="AI57"/>
      <c r="AJ57"/>
      <c r="AL57" s="1"/>
      <c r="AM57" s="2"/>
      <c r="AN57" s="5"/>
      <c r="AO57" s="1"/>
    </row>
    <row r="58" spans="1:41" ht="13.5" customHeight="1">
      <c r="C58" s="13" t="s">
        <v>377</v>
      </c>
      <c r="D58" s="37" t="s">
        <v>434</v>
      </c>
      <c r="E58" s="19"/>
      <c r="F58" s="150">
        <v>6</v>
      </c>
      <c r="G58" s="151"/>
      <c r="H58" s="152"/>
      <c r="I58" s="152"/>
      <c r="J58" s="152"/>
      <c r="K58" s="153"/>
      <c r="L58" s="151"/>
      <c r="M58" s="152"/>
      <c r="N58" s="152"/>
      <c r="O58" s="152"/>
      <c r="P58" s="153"/>
      <c r="Q58" s="151"/>
      <c r="R58" s="152"/>
      <c r="S58" s="152"/>
      <c r="T58" s="152"/>
      <c r="U58" s="153"/>
      <c r="V58" s="151"/>
      <c r="W58" s="152"/>
      <c r="X58" s="152"/>
      <c r="Y58" s="152"/>
      <c r="Z58" s="153"/>
      <c r="AA58" s="151"/>
      <c r="AB58" s="152"/>
      <c r="AC58" s="152"/>
      <c r="AD58" s="152"/>
      <c r="AE58" s="153"/>
      <c r="AF58"/>
      <c r="AG58"/>
      <c r="AH58"/>
      <c r="AI58"/>
      <c r="AJ58"/>
      <c r="AL58" s="1"/>
      <c r="AM58" s="2"/>
      <c r="AN58" s="5"/>
      <c r="AO58" s="1"/>
    </row>
    <row r="59" spans="1:41" ht="13.5" customHeight="1">
      <c r="C59" s="13"/>
      <c r="D59" s="25"/>
      <c r="E59" s="19"/>
      <c r="F59" s="149"/>
      <c r="G59" s="151"/>
      <c r="H59" s="152"/>
      <c r="I59" s="152"/>
      <c r="J59" s="152"/>
      <c r="K59" s="153"/>
      <c r="L59" s="151"/>
      <c r="M59" s="152"/>
      <c r="N59" s="152"/>
      <c r="O59" s="152"/>
      <c r="P59" s="153"/>
      <c r="Q59" s="151"/>
      <c r="R59" s="152"/>
      <c r="S59" s="152"/>
      <c r="T59" s="152"/>
      <c r="U59" s="153"/>
      <c r="V59" s="151"/>
      <c r="W59" s="152"/>
      <c r="X59" s="152"/>
      <c r="Y59" s="152"/>
      <c r="Z59" s="153"/>
      <c r="AA59" s="151"/>
      <c r="AB59" s="152"/>
      <c r="AC59" s="152"/>
      <c r="AD59" s="152"/>
      <c r="AE59" s="153"/>
      <c r="AF59"/>
      <c r="AG59"/>
      <c r="AH59"/>
      <c r="AI59"/>
      <c r="AJ59"/>
    </row>
    <row r="60" spans="1:41" ht="13.5" customHeight="1">
      <c r="C60" s="13" t="s">
        <v>377</v>
      </c>
      <c r="D60" s="37" t="s">
        <v>443</v>
      </c>
      <c r="E60" s="19">
        <v>40</v>
      </c>
      <c r="F60" s="150">
        <v>6</v>
      </c>
      <c r="G60" s="151"/>
      <c r="H60" s="152"/>
      <c r="I60" s="152"/>
      <c r="J60" s="152"/>
      <c r="K60" s="153"/>
      <c r="L60" s="151"/>
      <c r="M60" s="152"/>
      <c r="N60" s="152"/>
      <c r="O60" s="152"/>
      <c r="P60" s="153"/>
      <c r="Q60" s="151"/>
      <c r="R60" s="152"/>
      <c r="S60" s="152"/>
      <c r="T60" s="152"/>
      <c r="U60" s="153"/>
      <c r="V60" s="151"/>
      <c r="W60" s="152"/>
      <c r="X60" s="152"/>
      <c r="Y60" s="152"/>
      <c r="Z60" s="153"/>
      <c r="AA60" s="151"/>
      <c r="AB60" s="152"/>
      <c r="AC60" s="152"/>
      <c r="AD60" s="152"/>
      <c r="AE60" s="153"/>
      <c r="AF60"/>
      <c r="AG60"/>
      <c r="AH60"/>
      <c r="AI60"/>
      <c r="AJ60"/>
      <c r="AL60" s="1"/>
      <c r="AM60" s="2"/>
      <c r="AN60" s="5"/>
      <c r="AO60" s="1"/>
    </row>
    <row r="61" spans="1:41" ht="13.5" customHeight="1">
      <c r="C61" s="13" t="s">
        <v>377</v>
      </c>
      <c r="D61" s="37" t="s">
        <v>443</v>
      </c>
      <c r="E61" s="19"/>
      <c r="F61" s="150">
        <v>6</v>
      </c>
      <c r="G61" s="151"/>
      <c r="H61" s="152"/>
      <c r="I61" s="152"/>
      <c r="J61" s="152"/>
      <c r="K61" s="153"/>
      <c r="L61" s="151"/>
      <c r="M61" s="152"/>
      <c r="N61" s="152"/>
      <c r="O61" s="152"/>
      <c r="P61" s="153"/>
      <c r="Q61" s="151"/>
      <c r="R61" s="152"/>
      <c r="S61" s="152"/>
      <c r="T61" s="152"/>
      <c r="U61" s="153"/>
      <c r="V61" s="151"/>
      <c r="W61" s="152"/>
      <c r="X61" s="152"/>
      <c r="Y61" s="152"/>
      <c r="Z61" s="153"/>
      <c r="AA61" s="151"/>
      <c r="AB61" s="152"/>
      <c r="AC61" s="152"/>
      <c r="AD61" s="152"/>
      <c r="AE61" s="153"/>
      <c r="AF61"/>
      <c r="AG61"/>
      <c r="AH61"/>
      <c r="AI61"/>
      <c r="AJ61"/>
      <c r="AL61" s="1"/>
      <c r="AM61" s="2"/>
      <c r="AN61" s="5"/>
      <c r="AO61" s="1"/>
    </row>
    <row r="62" spans="1:41" ht="13.5" customHeight="1">
      <c r="C62" s="13" t="s">
        <v>377</v>
      </c>
      <c r="D62" s="37" t="s">
        <v>443</v>
      </c>
      <c r="E62" s="19"/>
      <c r="F62" s="150">
        <v>6</v>
      </c>
      <c r="G62" s="151"/>
      <c r="H62" s="152"/>
      <c r="I62" s="152"/>
      <c r="J62" s="152"/>
      <c r="K62" s="153"/>
      <c r="L62" s="151"/>
      <c r="M62" s="152"/>
      <c r="N62" s="152"/>
      <c r="O62" s="152"/>
      <c r="P62" s="153"/>
      <c r="Q62" s="151"/>
      <c r="R62" s="152"/>
      <c r="S62" s="152"/>
      <c r="T62" s="152"/>
      <c r="U62" s="153"/>
      <c r="V62" s="151"/>
      <c r="W62" s="152"/>
      <c r="X62" s="152"/>
      <c r="Y62" s="152"/>
      <c r="Z62" s="153"/>
      <c r="AA62" s="151"/>
      <c r="AB62" s="152"/>
      <c r="AC62" s="152"/>
      <c r="AD62" s="152"/>
      <c r="AE62" s="153"/>
      <c r="AF62"/>
      <c r="AG62"/>
      <c r="AH62"/>
      <c r="AI62"/>
      <c r="AJ62"/>
      <c r="AL62" s="1"/>
      <c r="AM62" s="2"/>
      <c r="AN62" s="5"/>
      <c r="AO62" s="1"/>
    </row>
    <row r="63" spans="1:41" ht="13.5" customHeight="1">
      <c r="A63" s="11"/>
      <c r="B63" s="15"/>
      <c r="C63" s="13" t="s">
        <v>377</v>
      </c>
      <c r="D63" s="37" t="s">
        <v>443</v>
      </c>
      <c r="E63" s="19"/>
      <c r="F63" s="150">
        <v>6</v>
      </c>
      <c r="G63" s="151"/>
      <c r="H63" s="152"/>
      <c r="I63" s="152"/>
      <c r="J63" s="152"/>
      <c r="K63" s="153"/>
      <c r="L63" s="151"/>
      <c r="M63" s="152"/>
      <c r="N63" s="152"/>
      <c r="O63" s="152"/>
      <c r="P63" s="153"/>
      <c r="Q63" s="151"/>
      <c r="R63" s="152"/>
      <c r="S63" s="152"/>
      <c r="T63" s="152"/>
      <c r="U63" s="153"/>
      <c r="V63" s="151"/>
      <c r="W63" s="152"/>
      <c r="X63" s="152"/>
      <c r="Y63" s="152"/>
      <c r="Z63" s="153"/>
      <c r="AA63" s="151"/>
      <c r="AB63" s="152"/>
      <c r="AC63" s="152"/>
      <c r="AD63" s="152"/>
      <c r="AE63" s="153"/>
      <c r="AF63"/>
      <c r="AG63"/>
      <c r="AH63"/>
      <c r="AI63"/>
      <c r="AJ63"/>
      <c r="AL63" s="1"/>
      <c r="AM63" s="2"/>
      <c r="AN63" s="5"/>
      <c r="AO63" s="1"/>
    </row>
    <row r="64" spans="1:41" ht="13.5" customHeight="1">
      <c r="A64" s="11"/>
      <c r="B64" s="15"/>
      <c r="C64" s="13" t="s">
        <v>377</v>
      </c>
      <c r="D64" s="37" t="s">
        <v>443</v>
      </c>
      <c r="E64" s="19"/>
      <c r="F64" s="150">
        <v>6</v>
      </c>
      <c r="G64" s="151"/>
      <c r="H64" s="152"/>
      <c r="I64" s="152"/>
      <c r="J64" s="152"/>
      <c r="K64" s="153"/>
      <c r="L64" s="151"/>
      <c r="M64" s="152"/>
      <c r="N64" s="152"/>
      <c r="O64" s="152"/>
      <c r="P64" s="153"/>
      <c r="Q64" s="151"/>
      <c r="R64" s="152"/>
      <c r="S64" s="152"/>
      <c r="T64" s="152"/>
      <c r="U64" s="153"/>
      <c r="V64" s="151"/>
      <c r="W64" s="152"/>
      <c r="X64" s="152"/>
      <c r="Y64" s="152"/>
      <c r="Z64" s="153"/>
      <c r="AA64" s="151"/>
      <c r="AB64" s="152"/>
      <c r="AC64" s="152"/>
      <c r="AD64" s="152"/>
      <c r="AE64" s="153"/>
      <c r="AF64"/>
      <c r="AG64"/>
      <c r="AH64"/>
      <c r="AI64"/>
      <c r="AJ64"/>
    </row>
    <row r="65" spans="1:41" ht="13.5" customHeight="1">
      <c r="D65" s="25"/>
      <c r="E65" s="19"/>
      <c r="F65" s="149"/>
      <c r="G65" s="151"/>
      <c r="H65" s="152"/>
      <c r="I65" s="152"/>
      <c r="J65" s="152"/>
      <c r="K65" s="153"/>
      <c r="L65" s="151"/>
      <c r="M65" s="152"/>
      <c r="N65" s="152"/>
      <c r="O65" s="152"/>
      <c r="P65" s="153"/>
      <c r="Q65" s="151"/>
      <c r="R65" s="152"/>
      <c r="S65" s="152"/>
      <c r="T65" s="152"/>
      <c r="U65" s="153"/>
      <c r="V65" s="151"/>
      <c r="W65" s="152"/>
      <c r="X65" s="152"/>
      <c r="Y65" s="152"/>
      <c r="Z65" s="153"/>
      <c r="AA65" s="151"/>
      <c r="AB65" s="152"/>
      <c r="AC65" s="152"/>
      <c r="AD65" s="152"/>
      <c r="AE65" s="153"/>
      <c r="AF65"/>
      <c r="AG65"/>
      <c r="AH65"/>
      <c r="AI65"/>
      <c r="AJ65"/>
      <c r="AL65" s="1"/>
      <c r="AM65" s="2"/>
      <c r="AN65" s="5"/>
      <c r="AO65" s="1"/>
    </row>
    <row r="66" spans="1:41" ht="13.5" customHeight="1">
      <c r="D66" s="25"/>
      <c r="E66" s="19"/>
      <c r="F66" s="149"/>
      <c r="G66" s="151"/>
      <c r="H66" s="152"/>
      <c r="I66" s="152"/>
      <c r="J66" s="152"/>
      <c r="K66" s="153"/>
      <c r="L66" s="151"/>
      <c r="M66" s="152"/>
      <c r="N66" s="152"/>
      <c r="O66" s="152"/>
      <c r="P66" s="153"/>
      <c r="Q66" s="151"/>
      <c r="R66" s="152"/>
      <c r="S66" s="152"/>
      <c r="T66" s="152"/>
      <c r="U66" s="153"/>
      <c r="V66" s="151"/>
      <c r="W66" s="152"/>
      <c r="X66" s="152"/>
      <c r="Y66" s="152"/>
      <c r="Z66" s="153"/>
      <c r="AA66" s="151"/>
      <c r="AB66" s="152"/>
      <c r="AC66" s="152"/>
      <c r="AD66" s="152"/>
      <c r="AE66" s="153"/>
      <c r="AF66"/>
      <c r="AG66"/>
      <c r="AH66"/>
      <c r="AI66"/>
      <c r="AJ66"/>
      <c r="AL66" s="1"/>
      <c r="AM66" s="2"/>
      <c r="AN66" s="5"/>
      <c r="AO66" s="1"/>
    </row>
    <row r="67" spans="1:41" ht="13.5" customHeight="1">
      <c r="D67" s="25"/>
      <c r="E67" s="19"/>
      <c r="F67" s="149"/>
      <c r="G67" s="151"/>
      <c r="H67" s="152"/>
      <c r="I67" s="152"/>
      <c r="J67" s="152"/>
      <c r="K67" s="153"/>
      <c r="L67" s="151"/>
      <c r="M67" s="152"/>
      <c r="N67" s="152"/>
      <c r="O67" s="152"/>
      <c r="P67" s="153"/>
      <c r="Q67" s="151"/>
      <c r="R67" s="152"/>
      <c r="S67" s="152"/>
      <c r="T67" s="152"/>
      <c r="U67" s="153"/>
      <c r="V67" s="151"/>
      <c r="W67" s="152"/>
      <c r="X67" s="152"/>
      <c r="Y67" s="152"/>
      <c r="Z67" s="153"/>
      <c r="AA67" s="151"/>
      <c r="AB67" s="152"/>
      <c r="AC67" s="152"/>
      <c r="AD67" s="152"/>
      <c r="AE67" s="153"/>
      <c r="AF67"/>
      <c r="AG67"/>
      <c r="AH67"/>
      <c r="AI67"/>
      <c r="AJ67"/>
      <c r="AL67" s="1"/>
      <c r="AM67" s="2"/>
      <c r="AN67" s="5"/>
      <c r="AO67" s="1"/>
    </row>
    <row r="68" spans="1:41" ht="13.5" customHeight="1">
      <c r="A68" s="14" t="s">
        <v>444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41" ht="13.5" customHeight="1">
      <c r="A69" s="11">
        <v>0</v>
      </c>
      <c r="B69" s="12"/>
      <c r="C69" s="13" t="s">
        <v>377</v>
      </c>
      <c r="D69" s="21"/>
      <c r="E69" s="21">
        <v>240</v>
      </c>
      <c r="F69" s="150"/>
      <c r="G69" s="151"/>
      <c r="H69" s="152"/>
      <c r="I69" s="152"/>
      <c r="J69" s="152"/>
      <c r="K69" s="153"/>
      <c r="L69" s="151"/>
      <c r="M69" s="152"/>
      <c r="N69" s="152"/>
      <c r="O69" s="152"/>
      <c r="P69" s="153"/>
      <c r="Q69" s="151"/>
      <c r="R69" s="152"/>
      <c r="S69" s="152"/>
      <c r="T69" s="152"/>
      <c r="U69" s="153"/>
      <c r="V69" s="151"/>
      <c r="W69" s="152"/>
      <c r="X69" s="152"/>
      <c r="Y69" s="152"/>
      <c r="Z69" s="153"/>
      <c r="AA69" s="151"/>
      <c r="AB69" s="152"/>
      <c r="AC69" s="152"/>
      <c r="AD69" s="152"/>
      <c r="AE69" s="153"/>
      <c r="AF69"/>
      <c r="AG69"/>
      <c r="AH69"/>
      <c r="AI69"/>
      <c r="AJ69"/>
      <c r="AL69" s="1"/>
      <c r="AM69" s="2"/>
      <c r="AN69" s="5"/>
      <c r="AO69" s="1"/>
    </row>
    <row r="70" spans="1:41" ht="13.5" customHeight="1">
      <c r="A70" s="11">
        <v>0</v>
      </c>
      <c r="B70" s="23"/>
      <c r="C70" s="13" t="s">
        <v>377</v>
      </c>
      <c r="D70" s="21"/>
      <c r="E70" s="21"/>
      <c r="F70" s="150"/>
      <c r="G70" s="151"/>
      <c r="H70" s="152"/>
      <c r="I70" s="152"/>
      <c r="J70" s="152"/>
      <c r="K70" s="153"/>
      <c r="L70" s="151"/>
      <c r="M70" s="152"/>
      <c r="N70" s="152"/>
      <c r="O70" s="152"/>
      <c r="P70" s="153"/>
      <c r="Q70" s="151"/>
      <c r="R70" s="152"/>
      <c r="S70" s="152"/>
      <c r="T70" s="152"/>
      <c r="U70" s="153"/>
      <c r="V70" s="151"/>
      <c r="W70" s="152"/>
      <c r="X70" s="152"/>
      <c r="Y70" s="152"/>
      <c r="Z70" s="153"/>
      <c r="AA70" s="151"/>
      <c r="AB70" s="152"/>
      <c r="AC70" s="152"/>
      <c r="AD70" s="152"/>
      <c r="AE70" s="153"/>
      <c r="AF70"/>
      <c r="AG70"/>
      <c r="AH70"/>
      <c r="AI70" s="155"/>
      <c r="AJ70" s="155"/>
      <c r="AL70" s="1"/>
      <c r="AM70" s="2"/>
      <c r="AN70" s="5"/>
      <c r="AO70" s="1"/>
    </row>
    <row r="71" spans="1:41" ht="13.5" customHeight="1">
      <c r="A71" s="11">
        <v>0</v>
      </c>
      <c r="B71" s="23"/>
      <c r="C71" s="13" t="s">
        <v>377</v>
      </c>
      <c r="D71" s="21"/>
      <c r="E71" s="21"/>
      <c r="F71" s="150"/>
      <c r="G71" s="151"/>
      <c r="H71" s="152"/>
      <c r="I71" s="152"/>
      <c r="J71" s="152"/>
      <c r="K71" s="153"/>
      <c r="L71" s="151"/>
      <c r="M71" s="152"/>
      <c r="N71" s="152"/>
      <c r="O71" s="152"/>
      <c r="P71" s="153"/>
      <c r="Q71" s="151"/>
      <c r="R71" s="152"/>
      <c r="S71" s="152"/>
      <c r="T71" s="152"/>
      <c r="U71" s="153"/>
      <c r="V71" s="151"/>
      <c r="W71" s="152"/>
      <c r="X71" s="152"/>
      <c r="Y71" s="152"/>
      <c r="Z71" s="153"/>
      <c r="AA71" s="151"/>
      <c r="AB71" s="152"/>
      <c r="AC71" s="152"/>
      <c r="AD71" s="152"/>
      <c r="AE71" s="153"/>
      <c r="AF71"/>
      <c r="AG71"/>
      <c r="AH71"/>
      <c r="AI71" s="155"/>
      <c r="AJ71" s="155"/>
      <c r="AL71" s="1"/>
      <c r="AM71" s="2"/>
      <c r="AN71" s="5"/>
      <c r="AO71" s="1"/>
    </row>
    <row r="72" spans="1:41" ht="13.5" customHeight="1">
      <c r="A72" s="11">
        <v>0</v>
      </c>
      <c r="B72" s="23"/>
      <c r="C72" s="13" t="s">
        <v>377</v>
      </c>
      <c r="D72" s="21"/>
      <c r="E72" s="21"/>
      <c r="F72" s="150"/>
      <c r="G72" s="151"/>
      <c r="H72" s="152"/>
      <c r="I72" s="152"/>
      <c r="J72" s="152"/>
      <c r="K72" s="153"/>
      <c r="L72" s="151"/>
      <c r="M72" s="152"/>
      <c r="N72" s="152"/>
      <c r="O72" s="152"/>
      <c r="P72" s="153"/>
      <c r="Q72" s="151"/>
      <c r="R72" s="152"/>
      <c r="S72" s="152"/>
      <c r="T72" s="152"/>
      <c r="U72" s="153"/>
      <c r="V72" s="151"/>
      <c r="W72" s="152"/>
      <c r="X72" s="152"/>
      <c r="Y72" s="152"/>
      <c r="Z72" s="153"/>
      <c r="AA72" s="151"/>
      <c r="AB72" s="152"/>
      <c r="AC72" s="152"/>
      <c r="AD72" s="152"/>
      <c r="AE72" s="153"/>
      <c r="AF72"/>
      <c r="AG72"/>
      <c r="AH72"/>
      <c r="AI72" s="155"/>
      <c r="AJ72" s="155"/>
      <c r="AL72" s="1"/>
      <c r="AM72" s="2"/>
      <c r="AN72" s="5"/>
      <c r="AO72" s="1"/>
    </row>
    <row r="73" spans="1:41" ht="13.5" customHeight="1">
      <c r="A73" s="11">
        <v>0</v>
      </c>
      <c r="B73" s="23"/>
      <c r="C73" s="13" t="s">
        <v>377</v>
      </c>
      <c r="D73" s="21"/>
      <c r="E73" s="21"/>
      <c r="F73" s="150"/>
      <c r="G73" s="151"/>
      <c r="H73" s="152"/>
      <c r="I73" s="152"/>
      <c r="J73" s="152"/>
      <c r="K73" s="153"/>
      <c r="L73" s="151"/>
      <c r="M73" s="152"/>
      <c r="N73" s="152"/>
      <c r="O73" s="152"/>
      <c r="P73" s="153"/>
      <c r="Q73" s="151"/>
      <c r="R73" s="152"/>
      <c r="S73" s="152"/>
      <c r="T73" s="152"/>
      <c r="U73" s="153"/>
      <c r="V73" s="151"/>
      <c r="W73" s="152"/>
      <c r="X73" s="152"/>
      <c r="Y73" s="152"/>
      <c r="Z73" s="153"/>
      <c r="AA73" s="151"/>
      <c r="AB73" s="152"/>
      <c r="AC73" s="152"/>
      <c r="AD73" s="152"/>
      <c r="AE73" s="153"/>
      <c r="AF73"/>
      <c r="AG73"/>
      <c r="AH73"/>
      <c r="AI73" s="155"/>
      <c r="AJ73" s="155"/>
      <c r="AL73" s="1"/>
      <c r="AM73" s="2"/>
      <c r="AN73" s="5"/>
      <c r="AO73" s="1"/>
    </row>
    <row r="74" spans="1:41" ht="13.5" customHeight="1">
      <c r="A74" s="11">
        <v>0</v>
      </c>
      <c r="B74" s="23"/>
      <c r="C74" s="13" t="s">
        <v>377</v>
      </c>
      <c r="D74" s="21"/>
      <c r="E74" s="21"/>
      <c r="F74" s="150"/>
      <c r="G74" s="151"/>
      <c r="H74" s="152"/>
      <c r="I74" s="152"/>
      <c r="J74" s="152"/>
      <c r="K74" s="153"/>
      <c r="L74" s="151"/>
      <c r="M74" s="152"/>
      <c r="N74" s="152"/>
      <c r="O74" s="152"/>
      <c r="P74" s="153"/>
      <c r="Q74" s="151"/>
      <c r="R74" s="152"/>
      <c r="S74" s="152"/>
      <c r="T74" s="152"/>
      <c r="U74" s="153"/>
      <c r="V74" s="151"/>
      <c r="W74" s="152"/>
      <c r="X74" s="152"/>
      <c r="Y74" s="152"/>
      <c r="Z74" s="153"/>
      <c r="AA74" s="151"/>
      <c r="AB74" s="152"/>
      <c r="AC74" s="152"/>
      <c r="AD74" s="152"/>
      <c r="AE74" s="153"/>
      <c r="AF74"/>
      <c r="AG74"/>
      <c r="AH74"/>
      <c r="AI74" s="155"/>
      <c r="AJ74" s="155"/>
      <c r="AL74" s="1"/>
      <c r="AM74" s="2"/>
      <c r="AN74" s="5"/>
      <c r="AO74" s="1"/>
    </row>
    <row r="75" spans="1:41" ht="13.5" customHeight="1">
      <c r="A75" s="11">
        <v>0</v>
      </c>
      <c r="B75" s="23"/>
      <c r="C75" s="13" t="s">
        <v>377</v>
      </c>
      <c r="D75" s="21"/>
      <c r="E75" s="21"/>
      <c r="F75" s="150"/>
      <c r="G75" s="151"/>
      <c r="H75" s="152"/>
      <c r="I75" s="152"/>
      <c r="J75" s="152"/>
      <c r="K75" s="153"/>
      <c r="L75" s="151"/>
      <c r="M75" s="152"/>
      <c r="N75" s="152"/>
      <c r="O75" s="152"/>
      <c r="P75" s="153"/>
      <c r="Q75" s="151"/>
      <c r="R75" s="152"/>
      <c r="S75" s="152"/>
      <c r="T75" s="152"/>
      <c r="U75" s="153"/>
      <c r="V75" s="151"/>
      <c r="W75" s="152"/>
      <c r="X75" s="152"/>
      <c r="Y75" s="152"/>
      <c r="Z75" s="153"/>
      <c r="AA75" s="151"/>
      <c r="AB75" s="152"/>
      <c r="AC75" s="152"/>
      <c r="AD75" s="152"/>
      <c r="AE75" s="153"/>
      <c r="AF75"/>
      <c r="AG75"/>
      <c r="AH75"/>
      <c r="AI75" s="155"/>
      <c r="AJ75" s="155"/>
      <c r="AL75" s="1"/>
      <c r="AM75" s="2"/>
      <c r="AN75" s="5"/>
      <c r="AO75" s="1"/>
    </row>
    <row r="76" spans="1:41" ht="13.5" customHeight="1">
      <c r="A76" s="11">
        <v>0</v>
      </c>
      <c r="B76" s="23"/>
      <c r="C76" s="13" t="s">
        <v>377</v>
      </c>
      <c r="D76" s="21"/>
      <c r="E76" s="21"/>
      <c r="F76" s="150"/>
      <c r="G76" s="151"/>
      <c r="H76" s="152"/>
      <c r="I76" s="152"/>
      <c r="J76" s="152"/>
      <c r="K76" s="153"/>
      <c r="L76" s="151"/>
      <c r="M76" s="152"/>
      <c r="N76" s="152"/>
      <c r="O76" s="152"/>
      <c r="P76" s="153"/>
      <c r="Q76" s="151"/>
      <c r="R76" s="152"/>
      <c r="S76" s="152"/>
      <c r="T76" s="152"/>
      <c r="U76" s="153"/>
      <c r="V76" s="151"/>
      <c r="W76" s="152"/>
      <c r="X76" s="152"/>
      <c r="Y76" s="152"/>
      <c r="Z76" s="153"/>
      <c r="AA76" s="151"/>
      <c r="AB76" s="152"/>
      <c r="AC76" s="152"/>
      <c r="AD76" s="152"/>
      <c r="AE76" s="153"/>
      <c r="AF76"/>
      <c r="AG76"/>
      <c r="AH76"/>
      <c r="AI76" s="155"/>
      <c r="AJ76" s="155"/>
      <c r="AL76" s="1"/>
      <c r="AM76" s="2"/>
      <c r="AN76" s="5"/>
      <c r="AO76" s="1"/>
    </row>
    <row r="77" spans="1:41" ht="13.5" customHeight="1">
      <c r="A77" s="11">
        <v>0</v>
      </c>
      <c r="B77" s="23"/>
      <c r="C77" s="13" t="s">
        <v>377</v>
      </c>
      <c r="D77" s="21"/>
      <c r="E77" s="21"/>
      <c r="F77" s="150"/>
      <c r="G77" s="151"/>
      <c r="H77" s="152"/>
      <c r="I77" s="152"/>
      <c r="J77" s="152"/>
      <c r="K77" s="153"/>
      <c r="L77" s="151"/>
      <c r="M77" s="152"/>
      <c r="N77" s="152"/>
      <c r="O77" s="152"/>
      <c r="P77" s="153"/>
      <c r="Q77" s="151"/>
      <c r="R77" s="152"/>
      <c r="S77" s="152"/>
      <c r="T77" s="152"/>
      <c r="U77" s="153"/>
      <c r="V77" s="151"/>
      <c r="W77" s="152"/>
      <c r="X77" s="152"/>
      <c r="Y77" s="152"/>
      <c r="Z77" s="153"/>
      <c r="AA77" s="151"/>
      <c r="AB77" s="152"/>
      <c r="AC77" s="152"/>
      <c r="AD77" s="152"/>
      <c r="AE77" s="153"/>
      <c r="AF77"/>
      <c r="AG77"/>
      <c r="AH77"/>
      <c r="AI77" s="155"/>
      <c r="AJ77" s="155"/>
      <c r="AL77" s="1"/>
      <c r="AM77" s="2"/>
      <c r="AN77" s="5"/>
      <c r="AO77" s="1"/>
    </row>
    <row r="78" spans="1:41" ht="13.5" customHeight="1">
      <c r="A78" s="10"/>
      <c r="B78" s="23"/>
      <c r="C78" s="6"/>
      <c r="D78" s="154"/>
      <c r="E78" s="154"/>
      <c r="F78" s="154"/>
      <c r="G78" s="151"/>
      <c r="H78" s="152"/>
      <c r="I78" s="152"/>
      <c r="J78" s="152"/>
      <c r="K78" s="153"/>
      <c r="L78" s="151"/>
      <c r="M78" s="152"/>
      <c r="N78" s="152"/>
      <c r="O78" s="152"/>
      <c r="P78" s="153"/>
      <c r="Q78" s="151"/>
      <c r="R78" s="152"/>
      <c r="S78" s="152"/>
      <c r="T78" s="152"/>
      <c r="U78" s="153"/>
      <c r="V78" s="151"/>
      <c r="W78" s="152"/>
      <c r="X78" s="152"/>
      <c r="Y78" s="152"/>
      <c r="Z78" s="153"/>
      <c r="AA78" s="151"/>
      <c r="AB78" s="152"/>
      <c r="AC78" s="152"/>
      <c r="AD78" s="152"/>
      <c r="AE78" s="153"/>
      <c r="AF78" s="155"/>
      <c r="AG78" s="155"/>
      <c r="AH78" s="155"/>
      <c r="AI78" s="155"/>
      <c r="AJ78" s="155"/>
      <c r="AL78" s="1"/>
      <c r="AM78" s="2"/>
      <c r="AN78" s="5"/>
      <c r="AO78" s="1"/>
    </row>
    <row r="79" spans="1:41" ht="13.5" customHeight="1">
      <c r="A79" s="10"/>
      <c r="B79" s="23"/>
      <c r="C79" s="6"/>
      <c r="D79" s="9"/>
      <c r="E79" s="9"/>
      <c r="F79" s="9"/>
      <c r="G79" s="151"/>
      <c r="H79" s="152"/>
      <c r="I79" s="152"/>
      <c r="J79" s="152"/>
      <c r="K79" s="153"/>
      <c r="L79" s="151"/>
      <c r="M79" s="152"/>
      <c r="N79" s="152"/>
      <c r="O79" s="152"/>
      <c r="P79" s="153"/>
      <c r="Q79" s="151"/>
      <c r="R79" s="152"/>
      <c r="S79" s="152"/>
      <c r="T79" s="152"/>
      <c r="U79" s="153"/>
      <c r="V79" s="151"/>
      <c r="W79" s="152"/>
      <c r="X79" s="152"/>
      <c r="Y79" s="152"/>
      <c r="Z79" s="153"/>
      <c r="AA79" s="151"/>
      <c r="AB79" s="152"/>
      <c r="AC79" s="152"/>
      <c r="AD79" s="152"/>
      <c r="AE79" s="153"/>
      <c r="AL79" s="1"/>
      <c r="AM79" s="2"/>
      <c r="AN79" s="5"/>
      <c r="AO79" s="1"/>
    </row>
    <row r="80" spans="1:41" ht="15.75">
      <c r="A80" s="33" t="s">
        <v>446</v>
      </c>
      <c r="B80" s="33"/>
      <c r="C80" s="33"/>
      <c r="D80" s="33" t="s">
        <v>378</v>
      </c>
      <c r="E80" s="33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>
      <c r="A81" s="682" t="s">
        <v>377</v>
      </c>
      <c r="B81" s="682"/>
      <c r="C81" s="682"/>
      <c r="D81" s="156" t="s">
        <v>608</v>
      </c>
      <c r="E81" s="156" t="s">
        <v>609</v>
      </c>
      <c r="F81" s="156" t="s">
        <v>610</v>
      </c>
      <c r="G81" s="678" t="s">
        <v>394</v>
      </c>
      <c r="H81" s="683"/>
      <c r="I81" s="683"/>
      <c r="J81" s="683"/>
      <c r="K81" s="679"/>
      <c r="L81" s="678" t="s">
        <v>395</v>
      </c>
      <c r="M81" s="683"/>
      <c r="N81" s="683"/>
      <c r="O81" s="683"/>
      <c r="P81" s="679"/>
      <c r="Q81" s="678" t="s">
        <v>396</v>
      </c>
      <c r="R81" s="683"/>
      <c r="S81" s="683"/>
      <c r="T81" s="683"/>
      <c r="U81" s="679"/>
      <c r="V81" s="678" t="s">
        <v>397</v>
      </c>
      <c r="W81" s="683"/>
      <c r="X81" s="683"/>
      <c r="Y81" s="683"/>
      <c r="Z81" s="679"/>
      <c r="AA81" s="678" t="s">
        <v>418</v>
      </c>
      <c r="AB81" s="683"/>
      <c r="AC81" s="683"/>
      <c r="AD81" s="683"/>
      <c r="AE81" s="679"/>
      <c r="AF81" s="678" t="s">
        <v>419</v>
      </c>
      <c r="AG81" s="683"/>
      <c r="AH81" s="683"/>
      <c r="AI81" s="683"/>
      <c r="AJ81" s="679"/>
    </row>
    <row r="82" spans="1:36" ht="14.25" customHeight="1">
      <c r="A82" s="11"/>
      <c r="B82" s="15"/>
      <c r="C82" s="13" t="s">
        <v>377</v>
      </c>
      <c r="D82" s="37" t="s">
        <v>394</v>
      </c>
      <c r="E82" s="19">
        <v>40</v>
      </c>
      <c r="F82" s="150">
        <v>6</v>
      </c>
      <c r="G82" s="151"/>
      <c r="H82" s="152"/>
      <c r="I82" s="152"/>
      <c r="J82" s="152"/>
      <c r="K82" s="153"/>
      <c r="L82" s="151"/>
      <c r="M82" s="152"/>
      <c r="N82" s="152"/>
      <c r="O82" s="152"/>
      <c r="P82" s="153"/>
      <c r="Q82" s="151"/>
      <c r="R82" s="152"/>
      <c r="S82" s="152"/>
      <c r="T82" s="152"/>
      <c r="U82" s="153"/>
      <c r="V82" s="151"/>
      <c r="W82" s="152"/>
      <c r="X82" s="152"/>
      <c r="Y82" s="152"/>
      <c r="Z82" s="153"/>
      <c r="AA82" s="151"/>
      <c r="AB82" s="152"/>
      <c r="AC82" s="152"/>
      <c r="AD82" s="152"/>
      <c r="AE82" s="153"/>
      <c r="AF82" s="151"/>
      <c r="AG82" s="152"/>
      <c r="AH82" s="152"/>
      <c r="AI82" s="152"/>
      <c r="AJ82" s="153"/>
    </row>
    <row r="83" spans="1:36" ht="14.25" customHeight="1">
      <c r="C83" s="13" t="s">
        <v>377</v>
      </c>
      <c r="D83" s="37" t="s">
        <v>394</v>
      </c>
      <c r="E83" s="19"/>
      <c r="F83" s="150">
        <v>6</v>
      </c>
      <c r="G83" s="151"/>
      <c r="H83" s="152"/>
      <c r="I83" s="152"/>
      <c r="J83" s="152"/>
      <c r="K83" s="153"/>
      <c r="L83" s="151"/>
      <c r="M83" s="152"/>
      <c r="N83" s="152"/>
      <c r="O83" s="152"/>
      <c r="P83" s="153"/>
      <c r="Q83" s="151"/>
      <c r="R83" s="152"/>
      <c r="S83" s="152"/>
      <c r="T83" s="152"/>
      <c r="U83" s="153"/>
      <c r="V83" s="151"/>
      <c r="W83" s="152"/>
      <c r="X83" s="152"/>
      <c r="Y83" s="152"/>
      <c r="Z83" s="153"/>
      <c r="AA83" s="151"/>
      <c r="AB83" s="152"/>
      <c r="AC83" s="152"/>
      <c r="AD83" s="152"/>
      <c r="AE83" s="153"/>
      <c r="AF83" s="151"/>
      <c r="AG83" s="152"/>
      <c r="AH83" s="152"/>
      <c r="AI83" s="152"/>
      <c r="AJ83" s="153"/>
    </row>
    <row r="84" spans="1:36" ht="14.25" customHeight="1">
      <c r="C84" s="13" t="s">
        <v>377</v>
      </c>
      <c r="D84" s="37" t="s">
        <v>394</v>
      </c>
      <c r="E84" s="19"/>
      <c r="F84" s="150">
        <v>6</v>
      </c>
      <c r="G84" s="151"/>
      <c r="H84" s="152"/>
      <c r="I84" s="152"/>
      <c r="J84" s="152"/>
      <c r="K84" s="153"/>
      <c r="L84" s="151"/>
      <c r="M84" s="152"/>
      <c r="N84" s="152"/>
      <c r="O84" s="152"/>
      <c r="P84" s="153"/>
      <c r="Q84" s="151"/>
      <c r="R84" s="152"/>
      <c r="S84" s="152"/>
      <c r="T84" s="152"/>
      <c r="U84" s="153"/>
      <c r="V84" s="151"/>
      <c r="W84" s="152"/>
      <c r="X84" s="152"/>
      <c r="Y84" s="152"/>
      <c r="Z84" s="153"/>
      <c r="AA84" s="151"/>
      <c r="AB84" s="152"/>
      <c r="AC84" s="152"/>
      <c r="AD84" s="152"/>
      <c r="AE84" s="153"/>
      <c r="AF84" s="151"/>
      <c r="AG84" s="152"/>
      <c r="AH84" s="152"/>
      <c r="AI84" s="152"/>
      <c r="AJ84" s="153"/>
    </row>
    <row r="85" spans="1:36" ht="14.25" customHeight="1">
      <c r="C85" s="13" t="s">
        <v>377</v>
      </c>
      <c r="D85" s="37" t="s">
        <v>394</v>
      </c>
      <c r="E85" s="19"/>
      <c r="F85" s="150">
        <v>6</v>
      </c>
      <c r="G85" s="151"/>
      <c r="H85" s="152"/>
      <c r="I85" s="152"/>
      <c r="J85" s="152"/>
      <c r="K85" s="153"/>
      <c r="L85" s="151"/>
      <c r="M85" s="152"/>
      <c r="N85" s="152"/>
      <c r="O85" s="152"/>
      <c r="P85" s="153"/>
      <c r="Q85" s="151"/>
      <c r="R85" s="152"/>
      <c r="S85" s="152"/>
      <c r="T85" s="152"/>
      <c r="U85" s="153"/>
      <c r="V85" s="151"/>
      <c r="W85" s="152"/>
      <c r="X85" s="152"/>
      <c r="Y85" s="152"/>
      <c r="Z85" s="153"/>
      <c r="AA85" s="151"/>
      <c r="AB85" s="152"/>
      <c r="AC85" s="152"/>
      <c r="AD85" s="152"/>
      <c r="AE85" s="153"/>
      <c r="AF85" s="151"/>
      <c r="AG85" s="152"/>
      <c r="AH85" s="152"/>
      <c r="AI85" s="152"/>
      <c r="AJ85" s="153"/>
    </row>
    <row r="86" spans="1:36" ht="14.25" customHeight="1">
      <c r="C86" s="13" t="s">
        <v>377</v>
      </c>
      <c r="D86" s="37" t="s">
        <v>394</v>
      </c>
      <c r="E86" s="19"/>
      <c r="F86" s="150">
        <v>6</v>
      </c>
      <c r="G86" s="151"/>
      <c r="H86" s="152"/>
      <c r="I86" s="152"/>
      <c r="J86" s="152"/>
      <c r="K86" s="153"/>
      <c r="L86" s="151"/>
      <c r="M86" s="152"/>
      <c r="N86" s="152"/>
      <c r="O86" s="152"/>
      <c r="P86" s="153"/>
      <c r="Q86" s="151"/>
      <c r="R86" s="152"/>
      <c r="S86" s="152"/>
      <c r="T86" s="152"/>
      <c r="U86" s="153"/>
      <c r="V86" s="151"/>
      <c r="W86" s="152"/>
      <c r="X86" s="152"/>
      <c r="Y86" s="152"/>
      <c r="Z86" s="153"/>
      <c r="AA86" s="151"/>
      <c r="AB86" s="152"/>
      <c r="AC86" s="152"/>
      <c r="AD86" s="152"/>
      <c r="AE86" s="153"/>
      <c r="AF86" s="151"/>
      <c r="AG86" s="152"/>
      <c r="AH86" s="152"/>
      <c r="AI86" s="152"/>
      <c r="AJ86" s="153"/>
    </row>
    <row r="87" spans="1:36" ht="14.25" customHeight="1">
      <c r="C87" s="13"/>
      <c r="D87" s="25"/>
      <c r="E87" s="19"/>
      <c r="F87" s="150"/>
      <c r="G87" s="151"/>
      <c r="H87" s="152"/>
      <c r="I87" s="152"/>
      <c r="J87" s="152"/>
      <c r="K87" s="153"/>
      <c r="L87" s="151"/>
      <c r="M87" s="152"/>
      <c r="N87" s="152"/>
      <c r="O87" s="152"/>
      <c r="P87" s="153"/>
      <c r="Q87" s="151"/>
      <c r="R87" s="152"/>
      <c r="S87" s="152"/>
      <c r="T87" s="152"/>
      <c r="U87" s="153"/>
      <c r="V87" s="151"/>
      <c r="W87" s="152"/>
      <c r="X87" s="152"/>
      <c r="Y87" s="152"/>
      <c r="Z87" s="153"/>
      <c r="AA87" s="151"/>
      <c r="AB87" s="152"/>
      <c r="AC87" s="152"/>
      <c r="AD87" s="152"/>
      <c r="AE87" s="153"/>
      <c r="AF87" s="151"/>
      <c r="AG87" s="152"/>
      <c r="AH87" s="152"/>
      <c r="AI87" s="152"/>
      <c r="AJ87" s="153"/>
    </row>
    <row r="88" spans="1:36" ht="14.25" customHeight="1">
      <c r="C88" s="13" t="s">
        <v>377</v>
      </c>
      <c r="D88" s="37" t="s">
        <v>395</v>
      </c>
      <c r="E88" s="19">
        <v>40</v>
      </c>
      <c r="F88" s="150">
        <v>6</v>
      </c>
      <c r="G88" s="151"/>
      <c r="H88" s="152"/>
      <c r="I88" s="152"/>
      <c r="J88" s="152"/>
      <c r="K88" s="153"/>
      <c r="L88" s="151"/>
      <c r="M88" s="152"/>
      <c r="N88" s="152"/>
      <c r="O88" s="152"/>
      <c r="P88" s="153"/>
      <c r="Q88" s="151"/>
      <c r="R88" s="152"/>
      <c r="S88" s="152"/>
      <c r="T88" s="152"/>
      <c r="U88" s="153"/>
      <c r="V88" s="151"/>
      <c r="W88" s="152"/>
      <c r="X88" s="152"/>
      <c r="Y88" s="152"/>
      <c r="Z88" s="153"/>
      <c r="AA88" s="151"/>
      <c r="AB88" s="152"/>
      <c r="AC88" s="152"/>
      <c r="AD88" s="152"/>
      <c r="AE88" s="153"/>
      <c r="AF88" s="151"/>
      <c r="AG88" s="152"/>
      <c r="AH88" s="152"/>
      <c r="AI88" s="152"/>
      <c r="AJ88" s="153"/>
    </row>
    <row r="89" spans="1:36" ht="14.25" customHeight="1">
      <c r="C89" s="13" t="s">
        <v>377</v>
      </c>
      <c r="D89" s="37" t="s">
        <v>395</v>
      </c>
      <c r="E89" s="19"/>
      <c r="F89" s="150">
        <v>6</v>
      </c>
      <c r="G89" s="151"/>
      <c r="H89" s="152"/>
      <c r="I89" s="152"/>
      <c r="J89" s="152"/>
      <c r="K89" s="153"/>
      <c r="L89" s="151"/>
      <c r="M89" s="152"/>
      <c r="N89" s="152"/>
      <c r="O89" s="152"/>
      <c r="P89" s="153"/>
      <c r="Q89" s="151"/>
      <c r="R89" s="152"/>
      <c r="S89" s="152"/>
      <c r="T89" s="152"/>
      <c r="U89" s="153"/>
      <c r="V89" s="151"/>
      <c r="W89" s="152"/>
      <c r="X89" s="152"/>
      <c r="Y89" s="152"/>
      <c r="Z89" s="153"/>
      <c r="AA89" s="151"/>
      <c r="AB89" s="152"/>
      <c r="AC89" s="152"/>
      <c r="AD89" s="152"/>
      <c r="AE89" s="153"/>
      <c r="AF89" s="151"/>
      <c r="AG89" s="152"/>
      <c r="AH89" s="152"/>
      <c r="AI89" s="152"/>
      <c r="AJ89" s="153"/>
    </row>
    <row r="90" spans="1:36" ht="14.25" customHeight="1">
      <c r="C90" s="13" t="s">
        <v>377</v>
      </c>
      <c r="D90" s="37" t="s">
        <v>395</v>
      </c>
      <c r="E90" s="19"/>
      <c r="F90" s="150">
        <v>6</v>
      </c>
      <c r="G90" s="151"/>
      <c r="H90" s="152"/>
      <c r="I90" s="152"/>
      <c r="J90" s="152"/>
      <c r="K90" s="153"/>
      <c r="L90" s="151"/>
      <c r="M90" s="152"/>
      <c r="N90" s="152"/>
      <c r="O90" s="152"/>
      <c r="P90" s="153"/>
      <c r="Q90" s="151"/>
      <c r="R90" s="152"/>
      <c r="S90" s="152"/>
      <c r="T90" s="152"/>
      <c r="U90" s="153"/>
      <c r="V90" s="151"/>
      <c r="W90" s="152"/>
      <c r="X90" s="152"/>
      <c r="Y90" s="152"/>
      <c r="Z90" s="153"/>
      <c r="AA90" s="151"/>
      <c r="AB90" s="152"/>
      <c r="AC90" s="152"/>
      <c r="AD90" s="152"/>
      <c r="AE90" s="153"/>
      <c r="AF90" s="151"/>
      <c r="AG90" s="152"/>
      <c r="AH90" s="152"/>
      <c r="AI90" s="152"/>
      <c r="AJ90" s="153"/>
    </row>
    <row r="91" spans="1:36" ht="14.25" customHeight="1">
      <c r="C91" s="13" t="s">
        <v>377</v>
      </c>
      <c r="D91" s="37" t="s">
        <v>395</v>
      </c>
      <c r="E91" s="19"/>
      <c r="F91" s="150">
        <v>6</v>
      </c>
      <c r="G91" s="151"/>
      <c r="H91" s="152"/>
      <c r="I91" s="152"/>
      <c r="J91" s="152"/>
      <c r="K91" s="153"/>
      <c r="L91" s="151"/>
      <c r="M91" s="152"/>
      <c r="N91" s="152"/>
      <c r="O91" s="152"/>
      <c r="P91" s="153"/>
      <c r="Q91" s="151"/>
      <c r="R91" s="152"/>
      <c r="S91" s="152"/>
      <c r="T91" s="152"/>
      <c r="U91" s="153"/>
      <c r="V91" s="151"/>
      <c r="W91" s="152"/>
      <c r="X91" s="152"/>
      <c r="Y91" s="152"/>
      <c r="Z91" s="153"/>
      <c r="AA91" s="151"/>
      <c r="AB91" s="152"/>
      <c r="AC91" s="152"/>
      <c r="AD91" s="152"/>
      <c r="AE91" s="153"/>
      <c r="AF91" s="151"/>
      <c r="AG91" s="152"/>
      <c r="AH91" s="152"/>
      <c r="AI91" s="152"/>
      <c r="AJ91" s="153"/>
    </row>
    <row r="92" spans="1:36" ht="14.25" customHeight="1">
      <c r="C92" s="13" t="s">
        <v>377</v>
      </c>
      <c r="D92" s="37" t="s">
        <v>395</v>
      </c>
      <c r="E92" s="19"/>
      <c r="F92" s="150">
        <v>6</v>
      </c>
      <c r="G92" s="151"/>
      <c r="H92" s="152"/>
      <c r="I92" s="152"/>
      <c r="J92" s="152"/>
      <c r="K92" s="153"/>
      <c r="L92" s="151"/>
      <c r="M92" s="152"/>
      <c r="N92" s="152"/>
      <c r="O92" s="152"/>
      <c r="P92" s="153"/>
      <c r="Q92" s="151"/>
      <c r="R92" s="152"/>
      <c r="S92" s="152"/>
      <c r="T92" s="152"/>
      <c r="U92" s="153"/>
      <c r="V92" s="151"/>
      <c r="W92" s="152"/>
      <c r="X92" s="152"/>
      <c r="Y92" s="152"/>
      <c r="Z92" s="153"/>
      <c r="AA92" s="151"/>
      <c r="AB92" s="152"/>
      <c r="AC92" s="152"/>
      <c r="AD92" s="152"/>
      <c r="AE92" s="153"/>
      <c r="AF92" s="151"/>
      <c r="AG92" s="152"/>
      <c r="AH92" s="152"/>
      <c r="AI92" s="152"/>
      <c r="AJ92" s="153"/>
    </row>
    <row r="93" spans="1:36" ht="14.25" customHeight="1">
      <c r="C93" s="13"/>
      <c r="D93" s="25"/>
      <c r="E93" s="19"/>
      <c r="F93" s="150"/>
      <c r="G93" s="151"/>
      <c r="H93" s="152"/>
      <c r="I93" s="152"/>
      <c r="J93" s="152"/>
      <c r="K93" s="153"/>
      <c r="L93" s="151"/>
      <c r="M93" s="152"/>
      <c r="N93" s="152"/>
      <c r="O93" s="152"/>
      <c r="P93" s="153"/>
      <c r="Q93" s="151"/>
      <c r="R93" s="152"/>
      <c r="S93" s="152"/>
      <c r="T93" s="152"/>
      <c r="U93" s="153"/>
      <c r="V93" s="151"/>
      <c r="W93" s="152"/>
      <c r="X93" s="152"/>
      <c r="Y93" s="152"/>
      <c r="Z93" s="153"/>
      <c r="AA93" s="151"/>
      <c r="AB93" s="152"/>
      <c r="AC93" s="152"/>
      <c r="AD93" s="152"/>
      <c r="AE93" s="153"/>
      <c r="AF93" s="151"/>
      <c r="AG93" s="152"/>
      <c r="AH93" s="152"/>
      <c r="AI93" s="152"/>
      <c r="AJ93" s="153"/>
    </row>
    <row r="94" spans="1:36" ht="14.25" customHeight="1">
      <c r="C94" s="13" t="s">
        <v>377</v>
      </c>
      <c r="D94" s="37" t="s">
        <v>396</v>
      </c>
      <c r="E94" s="19">
        <v>40</v>
      </c>
      <c r="F94" s="150">
        <v>6</v>
      </c>
      <c r="G94" s="151"/>
      <c r="H94" s="152"/>
      <c r="I94" s="152"/>
      <c r="J94" s="152"/>
      <c r="K94" s="153"/>
      <c r="L94" s="151"/>
      <c r="M94" s="152"/>
      <c r="N94" s="152"/>
      <c r="O94" s="152"/>
      <c r="P94" s="153"/>
      <c r="Q94" s="151"/>
      <c r="R94" s="152"/>
      <c r="S94" s="152"/>
      <c r="T94" s="152"/>
      <c r="U94" s="153"/>
      <c r="V94" s="151"/>
      <c r="W94" s="152"/>
      <c r="X94" s="152"/>
      <c r="Y94" s="152"/>
      <c r="Z94" s="153"/>
      <c r="AA94" s="151"/>
      <c r="AB94" s="152"/>
      <c r="AC94" s="152"/>
      <c r="AD94" s="152"/>
      <c r="AE94" s="153"/>
      <c r="AF94" s="151"/>
      <c r="AG94" s="152"/>
      <c r="AH94" s="152"/>
      <c r="AI94" s="152"/>
      <c r="AJ94" s="153"/>
    </row>
    <row r="95" spans="1:36" ht="14.25" customHeight="1">
      <c r="C95" s="13" t="s">
        <v>377</v>
      </c>
      <c r="D95" s="37" t="s">
        <v>396</v>
      </c>
      <c r="E95" s="19"/>
      <c r="F95" s="150">
        <v>6</v>
      </c>
      <c r="G95" s="151"/>
      <c r="H95" s="152"/>
      <c r="I95" s="152"/>
      <c r="J95" s="152"/>
      <c r="K95" s="153"/>
      <c r="L95" s="151"/>
      <c r="M95" s="152"/>
      <c r="N95" s="152"/>
      <c r="O95" s="152"/>
      <c r="P95" s="153"/>
      <c r="Q95" s="151"/>
      <c r="R95" s="152"/>
      <c r="S95" s="152"/>
      <c r="T95" s="152"/>
      <c r="U95" s="153"/>
      <c r="V95" s="151"/>
      <c r="W95" s="152"/>
      <c r="X95" s="152"/>
      <c r="Y95" s="152"/>
      <c r="Z95" s="153"/>
      <c r="AA95" s="151"/>
      <c r="AB95" s="152"/>
      <c r="AC95" s="152"/>
      <c r="AD95" s="152"/>
      <c r="AE95" s="153"/>
      <c r="AF95" s="151"/>
      <c r="AG95" s="152"/>
      <c r="AH95" s="152"/>
      <c r="AI95" s="152"/>
      <c r="AJ95" s="153"/>
    </row>
    <row r="96" spans="1:36" ht="14.25" customHeight="1">
      <c r="C96" s="13" t="s">
        <v>377</v>
      </c>
      <c r="D96" s="37" t="s">
        <v>396</v>
      </c>
      <c r="E96" s="19"/>
      <c r="F96" s="150">
        <v>6</v>
      </c>
      <c r="G96" s="151"/>
      <c r="H96" s="152"/>
      <c r="I96" s="152"/>
      <c r="J96" s="152"/>
      <c r="K96" s="153"/>
      <c r="L96" s="151"/>
      <c r="M96" s="152"/>
      <c r="N96" s="152"/>
      <c r="O96" s="152"/>
      <c r="P96" s="153"/>
      <c r="Q96" s="151"/>
      <c r="R96" s="152"/>
      <c r="S96" s="152"/>
      <c r="T96" s="152"/>
      <c r="U96" s="153"/>
      <c r="V96" s="151"/>
      <c r="W96" s="152"/>
      <c r="X96" s="152"/>
      <c r="Y96" s="152"/>
      <c r="Z96" s="153"/>
      <c r="AA96" s="151"/>
      <c r="AB96" s="152"/>
      <c r="AC96" s="152"/>
      <c r="AD96" s="152"/>
      <c r="AE96" s="153"/>
      <c r="AF96" s="151"/>
      <c r="AG96" s="152"/>
      <c r="AH96" s="152"/>
      <c r="AI96" s="152"/>
      <c r="AJ96" s="153"/>
    </row>
    <row r="97" spans="1:36" ht="14.25" customHeight="1">
      <c r="C97" s="13" t="s">
        <v>377</v>
      </c>
      <c r="D97" s="37" t="s">
        <v>396</v>
      </c>
      <c r="E97" s="19"/>
      <c r="F97" s="150">
        <v>6</v>
      </c>
      <c r="G97" s="151"/>
      <c r="H97" s="152"/>
      <c r="I97" s="152"/>
      <c r="J97" s="152"/>
      <c r="K97" s="153"/>
      <c r="L97" s="151"/>
      <c r="M97" s="152"/>
      <c r="N97" s="152"/>
      <c r="O97" s="152"/>
      <c r="P97" s="153"/>
      <c r="Q97" s="151"/>
      <c r="R97" s="152"/>
      <c r="S97" s="152"/>
      <c r="T97" s="152"/>
      <c r="U97" s="153"/>
      <c r="V97" s="151"/>
      <c r="W97" s="152"/>
      <c r="X97" s="152"/>
      <c r="Y97" s="152"/>
      <c r="Z97" s="153"/>
      <c r="AA97" s="151"/>
      <c r="AB97" s="152"/>
      <c r="AC97" s="152"/>
      <c r="AD97" s="152"/>
      <c r="AE97" s="153"/>
      <c r="AF97" s="151"/>
      <c r="AG97" s="152"/>
      <c r="AH97" s="152"/>
      <c r="AI97" s="152"/>
      <c r="AJ97" s="153"/>
    </row>
    <row r="98" spans="1:36" ht="14.25" customHeight="1">
      <c r="C98" s="13" t="s">
        <v>377</v>
      </c>
      <c r="D98" s="37" t="s">
        <v>396</v>
      </c>
      <c r="E98" s="19"/>
      <c r="F98" s="150">
        <v>6</v>
      </c>
      <c r="G98" s="151"/>
      <c r="H98" s="152"/>
      <c r="I98" s="152"/>
      <c r="J98" s="152"/>
      <c r="K98" s="153"/>
      <c r="L98" s="151"/>
      <c r="M98" s="152"/>
      <c r="N98" s="152"/>
      <c r="O98" s="152"/>
      <c r="P98" s="153"/>
      <c r="Q98" s="151"/>
      <c r="R98" s="152"/>
      <c r="S98" s="152"/>
      <c r="T98" s="152"/>
      <c r="U98" s="153"/>
      <c r="V98" s="151"/>
      <c r="W98" s="152"/>
      <c r="X98" s="152"/>
      <c r="Y98" s="152"/>
      <c r="Z98" s="153"/>
      <c r="AA98" s="151"/>
      <c r="AB98" s="152"/>
      <c r="AC98" s="152"/>
      <c r="AD98" s="152"/>
      <c r="AE98" s="153"/>
      <c r="AF98" s="151"/>
      <c r="AG98" s="152"/>
      <c r="AH98" s="152"/>
      <c r="AI98" s="152"/>
      <c r="AJ98" s="153"/>
    </row>
    <row r="99" spans="1:36" ht="14.25" customHeight="1">
      <c r="C99" s="13"/>
      <c r="D99" s="25"/>
      <c r="E99" s="19"/>
      <c r="F99" s="150"/>
      <c r="G99" s="151"/>
      <c r="H99" s="152"/>
      <c r="I99" s="152"/>
      <c r="J99" s="152"/>
      <c r="K99" s="153"/>
      <c r="L99" s="151"/>
      <c r="M99" s="152"/>
      <c r="N99" s="152"/>
      <c r="O99" s="152"/>
      <c r="P99" s="153"/>
      <c r="Q99" s="151"/>
      <c r="R99" s="152"/>
      <c r="S99" s="152"/>
      <c r="T99" s="152"/>
      <c r="U99" s="153"/>
      <c r="V99" s="151"/>
      <c r="W99" s="152"/>
      <c r="X99" s="152"/>
      <c r="Y99" s="152"/>
      <c r="Z99" s="153"/>
      <c r="AA99" s="151"/>
      <c r="AB99" s="152"/>
      <c r="AC99" s="152"/>
      <c r="AD99" s="152"/>
      <c r="AE99" s="153"/>
      <c r="AF99" s="151"/>
      <c r="AG99" s="152"/>
      <c r="AH99" s="152"/>
      <c r="AI99" s="152"/>
      <c r="AJ99" s="153"/>
    </row>
    <row r="100" spans="1:36" ht="14.25" customHeight="1">
      <c r="C100" s="13" t="s">
        <v>377</v>
      </c>
      <c r="D100" s="37" t="s">
        <v>397</v>
      </c>
      <c r="E100" s="19">
        <v>40</v>
      </c>
      <c r="F100" s="150">
        <v>6</v>
      </c>
      <c r="G100" s="151"/>
      <c r="H100" s="152"/>
      <c r="I100" s="152"/>
      <c r="J100" s="152"/>
      <c r="K100" s="153"/>
      <c r="L100" s="151"/>
      <c r="M100" s="152"/>
      <c r="N100" s="152"/>
      <c r="O100" s="152"/>
      <c r="P100" s="153"/>
      <c r="Q100" s="151"/>
      <c r="R100" s="152"/>
      <c r="S100" s="152"/>
      <c r="T100" s="152"/>
      <c r="U100" s="153"/>
      <c r="V100" s="151"/>
      <c r="W100" s="152"/>
      <c r="X100" s="152"/>
      <c r="Y100" s="152"/>
      <c r="Z100" s="153"/>
      <c r="AA100" s="151"/>
      <c r="AB100" s="152"/>
      <c r="AC100" s="152"/>
      <c r="AD100" s="152"/>
      <c r="AE100" s="153"/>
      <c r="AF100" s="151"/>
      <c r="AG100" s="152"/>
      <c r="AH100" s="152"/>
      <c r="AI100" s="152"/>
      <c r="AJ100" s="153"/>
    </row>
    <row r="101" spans="1:36" ht="14.25" customHeight="1">
      <c r="C101" s="13" t="s">
        <v>377</v>
      </c>
      <c r="D101" s="37" t="s">
        <v>397</v>
      </c>
      <c r="E101" s="19"/>
      <c r="F101" s="150">
        <v>6</v>
      </c>
      <c r="G101" s="151"/>
      <c r="H101" s="152"/>
      <c r="I101" s="152"/>
      <c r="J101" s="152"/>
      <c r="K101" s="153"/>
      <c r="L101" s="151"/>
      <c r="M101" s="152"/>
      <c r="N101" s="152"/>
      <c r="O101" s="152"/>
      <c r="P101" s="153"/>
      <c r="Q101" s="151"/>
      <c r="R101" s="152"/>
      <c r="S101" s="152"/>
      <c r="T101" s="152"/>
      <c r="U101" s="153"/>
      <c r="V101" s="151"/>
      <c r="W101" s="152"/>
      <c r="X101" s="152"/>
      <c r="Y101" s="152"/>
      <c r="Z101" s="153"/>
      <c r="AA101" s="151"/>
      <c r="AB101" s="152"/>
      <c r="AC101" s="152"/>
      <c r="AD101" s="152"/>
      <c r="AE101" s="153"/>
      <c r="AF101" s="151"/>
      <c r="AG101" s="152"/>
      <c r="AH101" s="152"/>
      <c r="AI101" s="152"/>
      <c r="AJ101" s="153"/>
    </row>
    <row r="102" spans="1:36" ht="14.25" customHeight="1">
      <c r="C102" s="13" t="s">
        <v>377</v>
      </c>
      <c r="D102" s="37" t="s">
        <v>397</v>
      </c>
      <c r="E102" s="19"/>
      <c r="F102" s="150">
        <v>6</v>
      </c>
      <c r="G102" s="151"/>
      <c r="H102" s="152"/>
      <c r="I102" s="152"/>
      <c r="J102" s="152"/>
      <c r="K102" s="153"/>
      <c r="L102" s="151"/>
      <c r="M102" s="152"/>
      <c r="N102" s="152"/>
      <c r="O102" s="152"/>
      <c r="P102" s="153"/>
      <c r="Q102" s="151"/>
      <c r="R102" s="152"/>
      <c r="S102" s="152"/>
      <c r="T102" s="152"/>
      <c r="U102" s="153"/>
      <c r="V102" s="151"/>
      <c r="W102" s="152"/>
      <c r="X102" s="152"/>
      <c r="Y102" s="152"/>
      <c r="Z102" s="153"/>
      <c r="AA102" s="151"/>
      <c r="AB102" s="152"/>
      <c r="AC102" s="152"/>
      <c r="AD102" s="152"/>
      <c r="AE102" s="153"/>
      <c r="AF102" s="151"/>
      <c r="AG102" s="152"/>
      <c r="AH102" s="152"/>
      <c r="AI102" s="152"/>
      <c r="AJ102" s="153"/>
    </row>
    <row r="103" spans="1:36" ht="14.25" customHeight="1">
      <c r="C103" s="13" t="s">
        <v>377</v>
      </c>
      <c r="D103" s="37" t="s">
        <v>397</v>
      </c>
      <c r="E103" s="19"/>
      <c r="F103" s="150">
        <v>6</v>
      </c>
      <c r="G103" s="151"/>
      <c r="H103" s="152"/>
      <c r="I103" s="152"/>
      <c r="J103" s="152"/>
      <c r="K103" s="153"/>
      <c r="L103" s="151"/>
      <c r="M103" s="152"/>
      <c r="N103" s="152"/>
      <c r="O103" s="152"/>
      <c r="P103" s="153"/>
      <c r="Q103" s="151"/>
      <c r="R103" s="152"/>
      <c r="S103" s="152"/>
      <c r="T103" s="152"/>
      <c r="U103" s="153"/>
      <c r="V103" s="151"/>
      <c r="W103" s="152"/>
      <c r="X103" s="152"/>
      <c r="Y103" s="152"/>
      <c r="Z103" s="153"/>
      <c r="AA103" s="151"/>
      <c r="AB103" s="152"/>
      <c r="AC103" s="152"/>
      <c r="AD103" s="152"/>
      <c r="AE103" s="153"/>
      <c r="AF103" s="151"/>
      <c r="AG103" s="152"/>
      <c r="AH103" s="152"/>
      <c r="AI103" s="152"/>
      <c r="AJ103" s="153"/>
    </row>
    <row r="104" spans="1:36" ht="14.25" customHeight="1">
      <c r="C104" s="13" t="s">
        <v>377</v>
      </c>
      <c r="D104" s="37" t="s">
        <v>397</v>
      </c>
      <c r="E104" s="19"/>
      <c r="F104" s="150">
        <v>6</v>
      </c>
      <c r="G104" s="151"/>
      <c r="H104" s="152"/>
      <c r="I104" s="152"/>
      <c r="J104" s="152"/>
      <c r="K104" s="153"/>
      <c r="L104" s="151"/>
      <c r="M104" s="152"/>
      <c r="N104" s="152"/>
      <c r="O104" s="152"/>
      <c r="P104" s="153"/>
      <c r="Q104" s="151"/>
      <c r="R104" s="152"/>
      <c r="S104" s="152"/>
      <c r="T104" s="152"/>
      <c r="U104" s="153"/>
      <c r="V104" s="151"/>
      <c r="W104" s="152"/>
      <c r="X104" s="152"/>
      <c r="Y104" s="152"/>
      <c r="Z104" s="153"/>
      <c r="AA104" s="151"/>
      <c r="AB104" s="152"/>
      <c r="AC104" s="152"/>
      <c r="AD104" s="152"/>
      <c r="AE104" s="153"/>
      <c r="AF104" s="151"/>
      <c r="AG104" s="152"/>
      <c r="AH104" s="152"/>
      <c r="AI104" s="152"/>
      <c r="AJ104" s="153"/>
    </row>
    <row r="105" spans="1:36" ht="14.25" customHeight="1">
      <c r="C105" s="13"/>
      <c r="D105" s="25"/>
      <c r="E105" s="19"/>
      <c r="F105" s="149"/>
      <c r="G105" s="151"/>
      <c r="H105" s="152"/>
      <c r="I105" s="152"/>
      <c r="J105" s="152"/>
      <c r="K105" s="153"/>
      <c r="L105" s="151"/>
      <c r="M105" s="152"/>
      <c r="N105" s="152"/>
      <c r="O105" s="152"/>
      <c r="P105" s="153"/>
      <c r="Q105" s="151"/>
      <c r="R105" s="152"/>
      <c r="S105" s="152"/>
      <c r="T105" s="152"/>
      <c r="U105" s="153"/>
      <c r="V105" s="151"/>
      <c r="W105" s="152"/>
      <c r="X105" s="152"/>
      <c r="Y105" s="152"/>
      <c r="Z105" s="153"/>
      <c r="AA105" s="151"/>
      <c r="AB105" s="152"/>
      <c r="AC105" s="152"/>
      <c r="AD105" s="152"/>
      <c r="AE105" s="153"/>
      <c r="AF105" s="151"/>
      <c r="AG105" s="152"/>
      <c r="AH105" s="152"/>
      <c r="AI105" s="152"/>
      <c r="AJ105" s="153"/>
    </row>
    <row r="106" spans="1:36" ht="14.25" customHeight="1">
      <c r="C106" s="13" t="s">
        <v>377</v>
      </c>
      <c r="D106" s="37" t="s">
        <v>418</v>
      </c>
      <c r="E106" s="19">
        <v>40</v>
      </c>
      <c r="F106" s="150">
        <v>6</v>
      </c>
      <c r="G106" s="151"/>
      <c r="H106" s="152"/>
      <c r="I106" s="152"/>
      <c r="J106" s="152"/>
      <c r="K106" s="153"/>
      <c r="L106" s="151"/>
      <c r="M106" s="152"/>
      <c r="N106" s="152"/>
      <c r="O106" s="152"/>
      <c r="P106" s="153"/>
      <c r="Q106" s="151"/>
      <c r="R106" s="152"/>
      <c r="S106" s="152"/>
      <c r="T106" s="152"/>
      <c r="U106" s="153"/>
      <c r="V106" s="151"/>
      <c r="W106" s="152"/>
      <c r="X106" s="152"/>
      <c r="Y106" s="152"/>
      <c r="Z106" s="153"/>
      <c r="AA106" s="151"/>
      <c r="AB106" s="152"/>
      <c r="AC106" s="152"/>
      <c r="AD106" s="152"/>
      <c r="AE106" s="153"/>
      <c r="AF106" s="151"/>
      <c r="AG106" s="152"/>
      <c r="AH106" s="152"/>
      <c r="AI106" s="152"/>
      <c r="AJ106" s="153"/>
    </row>
    <row r="107" spans="1:36" ht="14.25" customHeight="1">
      <c r="C107" s="13" t="s">
        <v>377</v>
      </c>
      <c r="D107" s="37" t="s">
        <v>418</v>
      </c>
      <c r="E107" s="19"/>
      <c r="F107" s="150">
        <v>6</v>
      </c>
      <c r="G107" s="151"/>
      <c r="H107" s="152"/>
      <c r="I107" s="152"/>
      <c r="J107" s="152"/>
      <c r="K107" s="153"/>
      <c r="L107" s="151"/>
      <c r="M107" s="152"/>
      <c r="N107" s="152"/>
      <c r="O107" s="152"/>
      <c r="P107" s="153"/>
      <c r="Q107" s="151"/>
      <c r="R107" s="152"/>
      <c r="S107" s="152"/>
      <c r="T107" s="152"/>
      <c r="U107" s="153"/>
      <c r="V107" s="151"/>
      <c r="W107" s="152"/>
      <c r="X107" s="152"/>
      <c r="Y107" s="152"/>
      <c r="Z107" s="153"/>
      <c r="AA107" s="151"/>
      <c r="AB107" s="152"/>
      <c r="AC107" s="152"/>
      <c r="AD107" s="152"/>
      <c r="AE107" s="153"/>
      <c r="AF107" s="151"/>
      <c r="AG107" s="152"/>
      <c r="AH107" s="152"/>
      <c r="AI107" s="152"/>
      <c r="AJ107" s="153"/>
    </row>
    <row r="108" spans="1:36" ht="14.25" customHeight="1">
      <c r="C108" s="13" t="s">
        <v>377</v>
      </c>
      <c r="D108" s="37" t="s">
        <v>418</v>
      </c>
      <c r="E108" s="19"/>
      <c r="F108" s="150">
        <v>6</v>
      </c>
      <c r="G108" s="151"/>
      <c r="H108" s="152"/>
      <c r="I108" s="152"/>
      <c r="J108" s="152"/>
      <c r="K108" s="153"/>
      <c r="L108" s="151"/>
      <c r="M108" s="152"/>
      <c r="N108" s="152"/>
      <c r="O108" s="152"/>
      <c r="P108" s="153"/>
      <c r="Q108" s="151"/>
      <c r="R108" s="152"/>
      <c r="S108" s="152"/>
      <c r="T108" s="152"/>
      <c r="U108" s="153"/>
      <c r="V108" s="151"/>
      <c r="W108" s="152"/>
      <c r="X108" s="152"/>
      <c r="Y108" s="152"/>
      <c r="Z108" s="153"/>
      <c r="AA108" s="151"/>
      <c r="AB108" s="152"/>
      <c r="AC108" s="152"/>
      <c r="AD108" s="152"/>
      <c r="AE108" s="153"/>
      <c r="AF108" s="151"/>
      <c r="AG108" s="152"/>
      <c r="AH108" s="152"/>
      <c r="AI108" s="152"/>
      <c r="AJ108" s="153"/>
    </row>
    <row r="109" spans="1:36" ht="14.25" customHeight="1">
      <c r="A109" s="11"/>
      <c r="B109" s="15"/>
      <c r="C109" s="13" t="s">
        <v>377</v>
      </c>
      <c r="D109" s="37" t="s">
        <v>418</v>
      </c>
      <c r="E109" s="19"/>
      <c r="F109" s="150">
        <v>6</v>
      </c>
      <c r="G109" s="151"/>
      <c r="H109" s="152"/>
      <c r="I109" s="152"/>
      <c r="J109" s="152"/>
      <c r="K109" s="153"/>
      <c r="L109" s="151"/>
      <c r="M109" s="152"/>
      <c r="N109" s="152"/>
      <c r="O109" s="152"/>
      <c r="P109" s="153"/>
      <c r="Q109" s="151"/>
      <c r="R109" s="152"/>
      <c r="S109" s="152"/>
      <c r="T109" s="152"/>
      <c r="U109" s="153"/>
      <c r="V109" s="151"/>
      <c r="W109" s="152"/>
      <c r="X109" s="152"/>
      <c r="Y109" s="152"/>
      <c r="Z109" s="153"/>
      <c r="AA109" s="151"/>
      <c r="AB109" s="152"/>
      <c r="AC109" s="152"/>
      <c r="AD109" s="152"/>
      <c r="AE109" s="153"/>
      <c r="AF109" s="151"/>
      <c r="AG109" s="152"/>
      <c r="AH109" s="152"/>
      <c r="AI109" s="152"/>
      <c r="AJ109" s="153"/>
    </row>
    <row r="110" spans="1:36" ht="14.25" customHeight="1">
      <c r="A110" s="11"/>
      <c r="B110" s="15"/>
      <c r="C110" s="13" t="s">
        <v>377</v>
      </c>
      <c r="D110" s="37" t="s">
        <v>418</v>
      </c>
      <c r="E110" s="19"/>
      <c r="F110" s="150">
        <v>6</v>
      </c>
      <c r="G110" s="151"/>
      <c r="H110" s="152"/>
      <c r="I110" s="152"/>
      <c r="J110" s="152"/>
      <c r="K110" s="153"/>
      <c r="L110" s="151"/>
      <c r="M110" s="152"/>
      <c r="N110" s="152"/>
      <c r="O110" s="152"/>
      <c r="P110" s="153"/>
      <c r="Q110" s="151"/>
      <c r="R110" s="152"/>
      <c r="S110" s="152"/>
      <c r="T110" s="152"/>
      <c r="U110" s="153"/>
      <c r="V110" s="151"/>
      <c r="W110" s="152"/>
      <c r="X110" s="152"/>
      <c r="Y110" s="152"/>
      <c r="Z110" s="153"/>
      <c r="AA110" s="151"/>
      <c r="AB110" s="152"/>
      <c r="AC110" s="152"/>
      <c r="AD110" s="152"/>
      <c r="AE110" s="153"/>
      <c r="AF110" s="151"/>
      <c r="AG110" s="152"/>
      <c r="AH110" s="152"/>
      <c r="AI110" s="152"/>
      <c r="AJ110" s="153"/>
    </row>
    <row r="111" spans="1:36" ht="14.25" customHeight="1">
      <c r="C111" s="13"/>
      <c r="D111" s="25"/>
      <c r="E111" s="19"/>
      <c r="F111" s="149"/>
      <c r="G111" s="151"/>
      <c r="H111" s="152"/>
      <c r="I111" s="152"/>
      <c r="J111" s="152"/>
      <c r="K111" s="153"/>
      <c r="L111" s="151"/>
      <c r="M111" s="152"/>
      <c r="N111" s="152"/>
      <c r="O111" s="152"/>
      <c r="P111" s="153"/>
      <c r="Q111" s="151"/>
      <c r="R111" s="152"/>
      <c r="S111" s="152"/>
      <c r="T111" s="152"/>
      <c r="U111" s="153"/>
      <c r="V111" s="151"/>
      <c r="W111" s="152"/>
      <c r="X111" s="152"/>
      <c r="Y111" s="152"/>
      <c r="Z111" s="153"/>
      <c r="AA111" s="151"/>
      <c r="AB111" s="152"/>
      <c r="AC111" s="152"/>
      <c r="AD111" s="152"/>
      <c r="AE111" s="153"/>
      <c r="AF111" s="151"/>
      <c r="AG111" s="152"/>
      <c r="AH111" s="152"/>
      <c r="AI111" s="152"/>
      <c r="AJ111" s="153"/>
    </row>
    <row r="112" spans="1:36" ht="14.25" customHeight="1">
      <c r="C112" s="13" t="s">
        <v>377</v>
      </c>
      <c r="D112" s="37" t="s">
        <v>419</v>
      </c>
      <c r="E112" s="19">
        <v>40</v>
      </c>
      <c r="F112" s="150">
        <v>6</v>
      </c>
      <c r="G112" s="151"/>
      <c r="H112" s="152"/>
      <c r="I112" s="152"/>
      <c r="J112" s="152"/>
      <c r="K112" s="153"/>
      <c r="L112" s="151"/>
      <c r="M112" s="152"/>
      <c r="N112" s="152"/>
      <c r="O112" s="152"/>
      <c r="P112" s="153"/>
      <c r="Q112" s="151"/>
      <c r="R112" s="152"/>
      <c r="S112" s="152"/>
      <c r="T112" s="152"/>
      <c r="U112" s="153"/>
      <c r="V112" s="151"/>
      <c r="W112" s="152"/>
      <c r="X112" s="152"/>
      <c r="Y112" s="152"/>
      <c r="Z112" s="153"/>
      <c r="AA112" s="151"/>
      <c r="AB112" s="152"/>
      <c r="AC112" s="152"/>
      <c r="AD112" s="152"/>
      <c r="AE112" s="153"/>
      <c r="AF112" s="151"/>
      <c r="AG112" s="152"/>
      <c r="AH112" s="152"/>
      <c r="AI112" s="152"/>
      <c r="AJ112" s="153"/>
    </row>
    <row r="113" spans="1:36" ht="14.25" customHeight="1">
      <c r="C113" s="13" t="s">
        <v>377</v>
      </c>
      <c r="D113" s="37" t="s">
        <v>419</v>
      </c>
      <c r="E113" s="19"/>
      <c r="F113" s="150">
        <v>6</v>
      </c>
      <c r="G113" s="151"/>
      <c r="H113" s="152"/>
      <c r="I113" s="152"/>
      <c r="J113" s="152"/>
      <c r="K113" s="153"/>
      <c r="L113" s="151"/>
      <c r="M113" s="152"/>
      <c r="N113" s="152"/>
      <c r="O113" s="152"/>
      <c r="P113" s="153"/>
      <c r="Q113" s="151"/>
      <c r="R113" s="152"/>
      <c r="S113" s="152"/>
      <c r="T113" s="152"/>
      <c r="U113" s="153"/>
      <c r="V113" s="151"/>
      <c r="W113" s="152"/>
      <c r="X113" s="152"/>
      <c r="Y113" s="152"/>
      <c r="Z113" s="153"/>
      <c r="AA113" s="151"/>
      <c r="AB113" s="152"/>
      <c r="AC113" s="152"/>
      <c r="AD113" s="152"/>
      <c r="AE113" s="153"/>
      <c r="AF113" s="151"/>
      <c r="AG113" s="152"/>
      <c r="AH113" s="152"/>
      <c r="AI113" s="152"/>
      <c r="AJ113" s="153"/>
    </row>
    <row r="114" spans="1:36" ht="14.25" customHeight="1">
      <c r="C114" s="13" t="s">
        <v>377</v>
      </c>
      <c r="D114" s="37" t="s">
        <v>419</v>
      </c>
      <c r="E114" s="19"/>
      <c r="F114" s="150">
        <v>6</v>
      </c>
      <c r="G114" s="151"/>
      <c r="H114" s="152"/>
      <c r="I114" s="152"/>
      <c r="J114" s="152"/>
      <c r="K114" s="153"/>
      <c r="L114" s="151"/>
      <c r="M114" s="152"/>
      <c r="N114" s="152"/>
      <c r="O114" s="152"/>
      <c r="P114" s="153"/>
      <c r="Q114" s="151"/>
      <c r="R114" s="152"/>
      <c r="S114" s="152"/>
      <c r="T114" s="152"/>
      <c r="U114" s="153"/>
      <c r="V114" s="151"/>
      <c r="W114" s="152"/>
      <c r="X114" s="152"/>
      <c r="Y114" s="152"/>
      <c r="Z114" s="153"/>
      <c r="AA114" s="151"/>
      <c r="AB114" s="152"/>
      <c r="AC114" s="152"/>
      <c r="AD114" s="152"/>
      <c r="AE114" s="153"/>
      <c r="AF114" s="151"/>
      <c r="AG114" s="152"/>
      <c r="AH114" s="152"/>
      <c r="AI114" s="152"/>
      <c r="AJ114" s="153"/>
    </row>
    <row r="115" spans="1:36" ht="14.25" customHeight="1">
      <c r="A115" s="11"/>
      <c r="B115" s="15"/>
      <c r="C115" s="13" t="s">
        <v>377</v>
      </c>
      <c r="D115" s="37" t="s">
        <v>419</v>
      </c>
      <c r="E115" s="19"/>
      <c r="F115" s="150">
        <v>6</v>
      </c>
      <c r="G115" s="151"/>
      <c r="H115" s="152"/>
      <c r="I115" s="152"/>
      <c r="J115" s="152"/>
      <c r="K115" s="153"/>
      <c r="L115" s="151"/>
      <c r="M115" s="152"/>
      <c r="N115" s="152"/>
      <c r="O115" s="152"/>
      <c r="P115" s="153"/>
      <c r="Q115" s="151"/>
      <c r="R115" s="152"/>
      <c r="S115" s="152"/>
      <c r="T115" s="152"/>
      <c r="U115" s="153"/>
      <c r="V115" s="151"/>
      <c r="W115" s="152"/>
      <c r="X115" s="152"/>
      <c r="Y115" s="152"/>
      <c r="Z115" s="153"/>
      <c r="AA115" s="151"/>
      <c r="AB115" s="152"/>
      <c r="AC115" s="152"/>
      <c r="AD115" s="152"/>
      <c r="AE115" s="153"/>
      <c r="AF115" s="151"/>
      <c r="AG115" s="152"/>
      <c r="AH115" s="152"/>
      <c r="AI115" s="152"/>
      <c r="AJ115" s="153"/>
    </row>
    <row r="116" spans="1:36" ht="14.25" customHeight="1">
      <c r="A116" s="11"/>
      <c r="B116" s="15"/>
      <c r="C116" s="13" t="s">
        <v>377</v>
      </c>
      <c r="D116" s="37" t="s">
        <v>419</v>
      </c>
      <c r="E116" s="19"/>
      <c r="F116" s="150">
        <v>6</v>
      </c>
      <c r="G116" s="151"/>
      <c r="H116" s="152"/>
      <c r="I116" s="152"/>
      <c r="J116" s="152"/>
      <c r="K116" s="153"/>
      <c r="L116" s="151"/>
      <c r="M116" s="152"/>
      <c r="N116" s="152"/>
      <c r="O116" s="152"/>
      <c r="P116" s="153"/>
      <c r="Q116" s="151"/>
      <c r="R116" s="152"/>
      <c r="S116" s="152"/>
      <c r="T116" s="152"/>
      <c r="U116" s="153"/>
      <c r="V116" s="151"/>
      <c r="W116" s="152"/>
      <c r="X116" s="152"/>
      <c r="Y116" s="152"/>
      <c r="Z116" s="153"/>
      <c r="AA116" s="151"/>
      <c r="AB116" s="152"/>
      <c r="AC116" s="152"/>
      <c r="AD116" s="152"/>
      <c r="AE116" s="153"/>
      <c r="AF116" s="151"/>
      <c r="AG116" s="152"/>
      <c r="AH116" s="152"/>
      <c r="AI116" s="152"/>
      <c r="AJ116" s="153"/>
    </row>
    <row r="117" spans="1:36" ht="14.25" customHeight="1">
      <c r="C117" s="13"/>
      <c r="D117" s="25"/>
      <c r="E117" s="19"/>
      <c r="F117" s="149"/>
      <c r="G117" s="151"/>
      <c r="H117" s="152"/>
      <c r="I117" s="152"/>
      <c r="J117" s="152"/>
      <c r="K117" s="153"/>
      <c r="L117" s="151"/>
      <c r="M117" s="152"/>
      <c r="N117" s="152"/>
      <c r="O117" s="152"/>
      <c r="P117" s="153"/>
      <c r="Q117" s="151"/>
      <c r="R117" s="152"/>
      <c r="S117" s="152"/>
      <c r="T117" s="152"/>
      <c r="U117" s="153"/>
      <c r="V117" s="151"/>
      <c r="W117" s="152"/>
      <c r="X117" s="152"/>
      <c r="Y117" s="152"/>
      <c r="Z117" s="153"/>
      <c r="AA117" s="151"/>
      <c r="AB117" s="152"/>
      <c r="AC117" s="152"/>
      <c r="AD117" s="152"/>
      <c r="AE117" s="153"/>
      <c r="AF117" s="151"/>
      <c r="AG117" s="152"/>
      <c r="AH117" s="152"/>
      <c r="AI117" s="152"/>
      <c r="AJ117" s="153"/>
    </row>
    <row r="118" spans="1:36" ht="14.25" customHeight="1">
      <c r="C118" s="13"/>
      <c r="D118" s="25"/>
      <c r="E118" s="19"/>
      <c r="F118" s="149"/>
      <c r="G118" s="151"/>
      <c r="H118" s="152"/>
      <c r="I118" s="152"/>
      <c r="J118" s="152"/>
      <c r="K118" s="153"/>
      <c r="L118" s="151"/>
      <c r="M118" s="152"/>
      <c r="N118" s="152"/>
      <c r="O118" s="152"/>
      <c r="P118" s="153"/>
      <c r="Q118" s="151"/>
      <c r="R118" s="152"/>
      <c r="S118" s="152"/>
      <c r="T118" s="152"/>
      <c r="U118" s="153"/>
      <c r="V118" s="151"/>
      <c r="W118" s="152"/>
      <c r="X118" s="152"/>
      <c r="Y118" s="152"/>
      <c r="Z118" s="153"/>
      <c r="AA118" s="151"/>
      <c r="AB118" s="152"/>
      <c r="AC118" s="152"/>
      <c r="AD118" s="152"/>
      <c r="AE118" s="153"/>
      <c r="AF118" s="151"/>
      <c r="AG118" s="152"/>
      <c r="AH118" s="152"/>
      <c r="AI118" s="152"/>
      <c r="AJ118" s="153"/>
    </row>
    <row r="119" spans="1:36" ht="14.25" customHeight="1">
      <c r="C119" s="13"/>
      <c r="D119" s="25"/>
      <c r="E119" s="19"/>
      <c r="F119" s="149"/>
      <c r="G119" s="151"/>
      <c r="H119" s="152"/>
      <c r="I119" s="152"/>
      <c r="J119" s="152"/>
      <c r="K119" s="153"/>
      <c r="L119" s="151"/>
      <c r="M119" s="152"/>
      <c r="N119" s="152"/>
      <c r="O119" s="152"/>
      <c r="P119" s="153"/>
      <c r="Q119" s="151"/>
      <c r="R119" s="152"/>
      <c r="S119" s="152"/>
      <c r="T119" s="152"/>
      <c r="U119" s="153"/>
      <c r="V119" s="151"/>
      <c r="W119" s="152"/>
      <c r="X119" s="152"/>
      <c r="Y119" s="152"/>
      <c r="Z119" s="153"/>
      <c r="AA119" s="151"/>
      <c r="AB119" s="152"/>
      <c r="AC119" s="152"/>
      <c r="AD119" s="152"/>
      <c r="AE119" s="153"/>
      <c r="AF119" s="151"/>
      <c r="AG119" s="152"/>
      <c r="AH119" s="152"/>
      <c r="AI119" s="152"/>
      <c r="AJ119" s="153"/>
    </row>
    <row r="120" spans="1:36" ht="15.75">
      <c r="A120" s="33" t="s">
        <v>480</v>
      </c>
      <c r="B120" s="33"/>
      <c r="C120" s="33"/>
      <c r="D120" s="33" t="s">
        <v>378</v>
      </c>
      <c r="E120" s="33"/>
      <c r="F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1:36" ht="13.5" customHeight="1">
      <c r="A121" s="682" t="s">
        <v>377</v>
      </c>
      <c r="B121" s="682"/>
      <c r="C121" s="682"/>
      <c r="D121" s="156" t="s">
        <v>608</v>
      </c>
      <c r="E121" s="156" t="s">
        <v>609</v>
      </c>
      <c r="F121" s="156" t="s">
        <v>610</v>
      </c>
      <c r="G121" s="678"/>
      <c r="H121" s="683"/>
      <c r="I121" s="683"/>
      <c r="J121" s="683"/>
      <c r="K121" s="679"/>
      <c r="L121" s="678"/>
      <c r="M121" s="683"/>
      <c r="N121" s="683"/>
      <c r="O121" s="683"/>
      <c r="P121" s="679"/>
      <c r="Q121" s="678"/>
      <c r="R121" s="683"/>
      <c r="S121" s="683"/>
      <c r="T121" s="683"/>
      <c r="U121" s="679"/>
      <c r="V121" s="678"/>
      <c r="W121" s="683"/>
      <c r="X121" s="683"/>
      <c r="Y121" s="683"/>
      <c r="Z121" s="679"/>
      <c r="AA121" s="678"/>
      <c r="AB121" s="683"/>
      <c r="AC121" s="683"/>
      <c r="AD121" s="683"/>
      <c r="AE121" s="679"/>
      <c r="AF121" s="678"/>
      <c r="AG121" s="683"/>
      <c r="AH121" s="683"/>
      <c r="AI121" s="683"/>
      <c r="AJ121" s="679"/>
    </row>
    <row r="122" spans="1:36" ht="13.5" customHeight="1">
      <c r="A122" s="11"/>
      <c r="B122" s="15"/>
      <c r="C122" s="13" t="s">
        <v>377</v>
      </c>
      <c r="D122" s="37" t="s">
        <v>424</v>
      </c>
      <c r="E122" s="19">
        <v>40</v>
      </c>
      <c r="F122" s="150">
        <v>6</v>
      </c>
      <c r="G122" s="151"/>
      <c r="H122" s="152"/>
      <c r="I122" s="152"/>
      <c r="J122" s="152"/>
      <c r="K122" s="153"/>
      <c r="L122" s="151"/>
      <c r="M122" s="152"/>
      <c r="N122" s="152"/>
      <c r="O122" s="152"/>
      <c r="P122" s="153"/>
      <c r="Q122" s="151"/>
      <c r="R122" s="152"/>
      <c r="S122" s="152"/>
      <c r="T122" s="152"/>
      <c r="U122" s="153"/>
      <c r="V122" s="151"/>
      <c r="W122" s="152"/>
      <c r="X122" s="152"/>
      <c r="Y122" s="152"/>
      <c r="Z122" s="153"/>
      <c r="AA122" s="151"/>
      <c r="AB122" s="152"/>
      <c r="AC122" s="152"/>
      <c r="AD122" s="152"/>
      <c r="AE122" s="153"/>
      <c r="AF122" s="151"/>
      <c r="AG122" s="152"/>
      <c r="AH122" s="152"/>
      <c r="AI122" s="152"/>
      <c r="AJ122" s="153"/>
    </row>
    <row r="123" spans="1:36" ht="13.5" customHeight="1">
      <c r="C123" s="13" t="s">
        <v>377</v>
      </c>
      <c r="D123" s="37" t="s">
        <v>424</v>
      </c>
      <c r="E123" s="19"/>
      <c r="F123" s="150">
        <v>6</v>
      </c>
      <c r="G123" s="151"/>
      <c r="H123" s="152"/>
      <c r="I123" s="152"/>
      <c r="J123" s="152"/>
      <c r="K123" s="153"/>
      <c r="L123" s="151"/>
      <c r="M123" s="152"/>
      <c r="N123" s="152"/>
      <c r="O123" s="152"/>
      <c r="P123" s="153"/>
      <c r="Q123" s="151"/>
      <c r="R123" s="152"/>
      <c r="S123" s="152"/>
      <c r="T123" s="152"/>
      <c r="U123" s="153"/>
      <c r="V123" s="151"/>
      <c r="W123" s="152"/>
      <c r="X123" s="152"/>
      <c r="Y123" s="152"/>
      <c r="Z123" s="153"/>
      <c r="AA123" s="151"/>
      <c r="AB123" s="152"/>
      <c r="AC123" s="152"/>
      <c r="AD123" s="152"/>
      <c r="AE123" s="153"/>
      <c r="AF123" s="151"/>
      <c r="AG123" s="152"/>
      <c r="AH123" s="152"/>
      <c r="AI123" s="152"/>
      <c r="AJ123" s="153"/>
    </row>
    <row r="124" spans="1:36" ht="13.5" customHeight="1">
      <c r="C124" s="13" t="s">
        <v>377</v>
      </c>
      <c r="D124" s="37" t="s">
        <v>424</v>
      </c>
      <c r="E124" s="19"/>
      <c r="F124" s="150">
        <v>6</v>
      </c>
      <c r="G124" s="151"/>
      <c r="H124" s="152"/>
      <c r="I124" s="152"/>
      <c r="J124" s="152"/>
      <c r="K124" s="153"/>
      <c r="L124" s="151"/>
      <c r="M124" s="152"/>
      <c r="N124" s="152"/>
      <c r="O124" s="152"/>
      <c r="P124" s="153"/>
      <c r="Q124" s="151"/>
      <c r="R124" s="152"/>
      <c r="S124" s="152"/>
      <c r="T124" s="152"/>
      <c r="U124" s="153"/>
      <c r="V124" s="151"/>
      <c r="W124" s="152"/>
      <c r="X124" s="152"/>
      <c r="Y124" s="152"/>
      <c r="Z124" s="153"/>
      <c r="AA124" s="151"/>
      <c r="AB124" s="152"/>
      <c r="AC124" s="152"/>
      <c r="AD124" s="152"/>
      <c r="AE124" s="153"/>
      <c r="AF124" s="151"/>
      <c r="AG124" s="152"/>
      <c r="AH124" s="152"/>
      <c r="AI124" s="152"/>
      <c r="AJ124" s="153"/>
    </row>
    <row r="125" spans="1:36" ht="13.5" customHeight="1">
      <c r="C125" s="13" t="s">
        <v>377</v>
      </c>
      <c r="D125" s="37" t="s">
        <v>424</v>
      </c>
      <c r="E125" s="19"/>
      <c r="F125" s="150">
        <v>6</v>
      </c>
      <c r="G125" s="151"/>
      <c r="H125" s="152"/>
      <c r="I125" s="152"/>
      <c r="J125" s="152"/>
      <c r="K125" s="153"/>
      <c r="L125" s="151"/>
      <c r="M125" s="152"/>
      <c r="N125" s="152"/>
      <c r="O125" s="152"/>
      <c r="P125" s="153"/>
      <c r="Q125" s="151"/>
      <c r="R125" s="152"/>
      <c r="S125" s="152"/>
      <c r="T125" s="152"/>
      <c r="U125" s="153"/>
      <c r="V125" s="151"/>
      <c r="W125" s="152"/>
      <c r="X125" s="152"/>
      <c r="Y125" s="152"/>
      <c r="Z125" s="153"/>
      <c r="AA125" s="151"/>
      <c r="AB125" s="152"/>
      <c r="AC125" s="152"/>
      <c r="AD125" s="152"/>
      <c r="AE125" s="153"/>
      <c r="AF125" s="151"/>
      <c r="AG125" s="152"/>
      <c r="AH125" s="152"/>
      <c r="AI125" s="152"/>
      <c r="AJ125" s="153"/>
    </row>
    <row r="126" spans="1:36" ht="13.5" customHeight="1">
      <c r="C126" s="13" t="s">
        <v>377</v>
      </c>
      <c r="D126" s="37" t="s">
        <v>424</v>
      </c>
      <c r="E126" s="19"/>
      <c r="F126" s="150">
        <v>6</v>
      </c>
      <c r="G126" s="151"/>
      <c r="H126" s="152"/>
      <c r="I126" s="152"/>
      <c r="J126" s="152"/>
      <c r="K126" s="153"/>
      <c r="L126" s="151"/>
      <c r="M126" s="152"/>
      <c r="N126" s="152"/>
      <c r="O126" s="152"/>
      <c r="P126" s="153"/>
      <c r="Q126" s="151"/>
      <c r="R126" s="152"/>
      <c r="S126" s="152"/>
      <c r="T126" s="152"/>
      <c r="U126" s="153"/>
      <c r="V126" s="151"/>
      <c r="W126" s="152"/>
      <c r="X126" s="152"/>
      <c r="Y126" s="152"/>
      <c r="Z126" s="153"/>
      <c r="AA126" s="151"/>
      <c r="AB126" s="152"/>
      <c r="AC126" s="152"/>
      <c r="AD126" s="152"/>
      <c r="AE126" s="153"/>
      <c r="AF126" s="151"/>
      <c r="AG126" s="152"/>
      <c r="AH126" s="152"/>
      <c r="AI126" s="152"/>
      <c r="AJ126" s="153"/>
    </row>
    <row r="127" spans="1:36" ht="13.5" customHeight="1">
      <c r="C127" s="13"/>
      <c r="D127" s="25"/>
      <c r="E127" s="19"/>
      <c r="F127" s="150"/>
      <c r="G127" s="151"/>
      <c r="H127" s="152"/>
      <c r="I127" s="152"/>
      <c r="J127" s="152"/>
      <c r="K127" s="153"/>
      <c r="L127" s="151"/>
      <c r="M127" s="152"/>
      <c r="N127" s="152"/>
      <c r="O127" s="152"/>
      <c r="P127" s="153"/>
      <c r="Q127" s="151"/>
      <c r="R127" s="152"/>
      <c r="S127" s="152"/>
      <c r="T127" s="152"/>
      <c r="U127" s="153"/>
      <c r="V127" s="151"/>
      <c r="W127" s="152"/>
      <c r="X127" s="152"/>
      <c r="Y127" s="152"/>
      <c r="Z127" s="153"/>
      <c r="AA127" s="151"/>
      <c r="AB127" s="152"/>
      <c r="AC127" s="152"/>
      <c r="AD127" s="152"/>
      <c r="AE127" s="153"/>
      <c r="AF127" s="151"/>
      <c r="AG127" s="152"/>
      <c r="AH127" s="152"/>
      <c r="AI127" s="152"/>
      <c r="AJ127" s="153"/>
    </row>
    <row r="128" spans="1:36" ht="13.5" customHeight="1">
      <c r="A128" s="11"/>
      <c r="B128" s="15"/>
      <c r="C128" s="13" t="s">
        <v>377</v>
      </c>
      <c r="D128" s="37" t="s">
        <v>425</v>
      </c>
      <c r="E128" s="19">
        <v>40</v>
      </c>
      <c r="F128" s="150">
        <v>6</v>
      </c>
      <c r="G128" s="151"/>
      <c r="H128" s="152"/>
      <c r="I128" s="152"/>
      <c r="J128" s="152"/>
      <c r="K128" s="153"/>
      <c r="L128" s="151"/>
      <c r="M128" s="152"/>
      <c r="N128" s="152"/>
      <c r="O128" s="152"/>
      <c r="P128" s="153"/>
      <c r="Q128" s="151"/>
      <c r="R128" s="152"/>
      <c r="S128" s="152"/>
      <c r="T128" s="152"/>
      <c r="U128" s="153"/>
      <c r="V128" s="151"/>
      <c r="W128" s="152"/>
      <c r="X128" s="152"/>
      <c r="Y128" s="152"/>
      <c r="Z128" s="153"/>
      <c r="AA128" s="151"/>
      <c r="AB128" s="152"/>
      <c r="AC128" s="152"/>
      <c r="AD128" s="152"/>
      <c r="AE128" s="153"/>
      <c r="AF128" s="151"/>
      <c r="AG128" s="152"/>
      <c r="AH128" s="152"/>
      <c r="AI128" s="152"/>
      <c r="AJ128" s="153"/>
    </row>
    <row r="129" spans="1:36" ht="13.5" customHeight="1">
      <c r="C129" s="13" t="s">
        <v>377</v>
      </c>
      <c r="D129" s="37" t="s">
        <v>425</v>
      </c>
      <c r="E129" s="19"/>
      <c r="F129" s="150">
        <v>6</v>
      </c>
      <c r="G129" s="151"/>
      <c r="H129" s="152"/>
      <c r="I129" s="152"/>
      <c r="J129" s="152"/>
      <c r="K129" s="153"/>
      <c r="L129" s="151"/>
      <c r="M129" s="152"/>
      <c r="N129" s="152"/>
      <c r="O129" s="152"/>
      <c r="P129" s="153"/>
      <c r="Q129" s="151"/>
      <c r="R129" s="152"/>
      <c r="S129" s="152"/>
      <c r="T129" s="152"/>
      <c r="U129" s="153"/>
      <c r="V129" s="151"/>
      <c r="W129" s="152"/>
      <c r="X129" s="152"/>
      <c r="Y129" s="152"/>
      <c r="Z129" s="153"/>
      <c r="AA129" s="151"/>
      <c r="AB129" s="152"/>
      <c r="AC129" s="152"/>
      <c r="AD129" s="152"/>
      <c r="AE129" s="153"/>
      <c r="AF129" s="151"/>
      <c r="AG129" s="152"/>
      <c r="AH129" s="152"/>
      <c r="AI129" s="152"/>
      <c r="AJ129" s="153"/>
    </row>
    <row r="130" spans="1:36" ht="13.5" customHeight="1">
      <c r="C130" s="13" t="s">
        <v>377</v>
      </c>
      <c r="D130" s="37" t="s">
        <v>425</v>
      </c>
      <c r="E130" s="19"/>
      <c r="F130" s="150">
        <v>6</v>
      </c>
      <c r="G130" s="151"/>
      <c r="H130" s="152"/>
      <c r="I130" s="152"/>
      <c r="J130" s="152"/>
      <c r="K130" s="153"/>
      <c r="L130" s="151"/>
      <c r="M130" s="152"/>
      <c r="N130" s="152"/>
      <c r="O130" s="152"/>
      <c r="P130" s="153"/>
      <c r="Q130" s="151"/>
      <c r="R130" s="152"/>
      <c r="S130" s="152"/>
      <c r="T130" s="152"/>
      <c r="U130" s="153"/>
      <c r="V130" s="151"/>
      <c r="W130" s="152"/>
      <c r="X130" s="152"/>
      <c r="Y130" s="152"/>
      <c r="Z130" s="153"/>
      <c r="AA130" s="151"/>
      <c r="AB130" s="152"/>
      <c r="AC130" s="152"/>
      <c r="AD130" s="152"/>
      <c r="AE130" s="153"/>
      <c r="AF130" s="151"/>
      <c r="AG130" s="152"/>
      <c r="AH130" s="152"/>
      <c r="AI130" s="152"/>
      <c r="AJ130" s="153"/>
    </row>
    <row r="131" spans="1:36" ht="13.5" customHeight="1">
      <c r="C131" s="13" t="s">
        <v>377</v>
      </c>
      <c r="D131" s="37" t="s">
        <v>425</v>
      </c>
      <c r="E131" s="19"/>
      <c r="F131" s="150">
        <v>6</v>
      </c>
      <c r="G131" s="151"/>
      <c r="H131" s="152"/>
      <c r="I131" s="152"/>
      <c r="J131" s="152"/>
      <c r="K131" s="153"/>
      <c r="L131" s="151"/>
      <c r="M131" s="152"/>
      <c r="N131" s="152"/>
      <c r="O131" s="152"/>
      <c r="P131" s="153"/>
      <c r="Q131" s="151"/>
      <c r="R131" s="152"/>
      <c r="S131" s="152"/>
      <c r="T131" s="152"/>
      <c r="U131" s="153"/>
      <c r="V131" s="151"/>
      <c r="W131" s="152"/>
      <c r="X131" s="152"/>
      <c r="Y131" s="152"/>
      <c r="Z131" s="153"/>
      <c r="AA131" s="151"/>
      <c r="AB131" s="152"/>
      <c r="AC131" s="152"/>
      <c r="AD131" s="152"/>
      <c r="AE131" s="153"/>
      <c r="AF131" s="151"/>
      <c r="AG131" s="152"/>
      <c r="AH131" s="152"/>
      <c r="AI131" s="152"/>
      <c r="AJ131" s="153"/>
    </row>
    <row r="132" spans="1:36" ht="13.5" customHeight="1">
      <c r="C132" s="13" t="s">
        <v>377</v>
      </c>
      <c r="D132" s="37" t="s">
        <v>425</v>
      </c>
      <c r="E132" s="19"/>
      <c r="F132" s="150">
        <v>6</v>
      </c>
      <c r="G132" s="151"/>
      <c r="H132" s="152"/>
      <c r="I132" s="152"/>
      <c r="J132" s="152"/>
      <c r="K132" s="153"/>
      <c r="L132" s="151"/>
      <c r="M132" s="152"/>
      <c r="N132" s="152"/>
      <c r="O132" s="152"/>
      <c r="P132" s="153"/>
      <c r="Q132" s="151"/>
      <c r="R132" s="152"/>
      <c r="S132" s="152"/>
      <c r="T132" s="152"/>
      <c r="U132" s="153"/>
      <c r="V132" s="151"/>
      <c r="W132" s="152"/>
      <c r="X132" s="152"/>
      <c r="Y132" s="152"/>
      <c r="Z132" s="153"/>
      <c r="AA132" s="151"/>
      <c r="AB132" s="152"/>
      <c r="AC132" s="152"/>
      <c r="AD132" s="152"/>
      <c r="AE132" s="153"/>
      <c r="AF132" s="151"/>
      <c r="AG132" s="152"/>
      <c r="AH132" s="152"/>
      <c r="AI132" s="152"/>
      <c r="AJ132" s="153"/>
    </row>
    <row r="133" spans="1:36" ht="13.5" customHeight="1">
      <c r="C133" s="13"/>
      <c r="D133" s="25"/>
      <c r="E133" s="19"/>
      <c r="F133" s="150"/>
      <c r="G133" s="151"/>
      <c r="H133" s="152"/>
      <c r="I133" s="152"/>
      <c r="J133" s="152"/>
      <c r="K133" s="153"/>
      <c r="L133" s="151"/>
      <c r="M133" s="152"/>
      <c r="N133" s="152"/>
      <c r="O133" s="152"/>
      <c r="P133" s="153"/>
      <c r="Q133" s="151"/>
      <c r="R133" s="152"/>
      <c r="S133" s="152"/>
      <c r="T133" s="152"/>
      <c r="U133" s="153"/>
      <c r="V133" s="151"/>
      <c r="W133" s="152"/>
      <c r="X133" s="152"/>
      <c r="Y133" s="152"/>
      <c r="Z133" s="153"/>
      <c r="AA133" s="151"/>
      <c r="AB133" s="152"/>
      <c r="AC133" s="152"/>
      <c r="AD133" s="152"/>
      <c r="AE133" s="153"/>
      <c r="AF133" s="151"/>
      <c r="AG133" s="152"/>
      <c r="AH133" s="152"/>
      <c r="AI133" s="152"/>
      <c r="AJ133" s="153"/>
    </row>
    <row r="134" spans="1:36" ht="13.5" customHeight="1">
      <c r="A134" s="11"/>
      <c r="B134" s="15"/>
      <c r="C134" s="13" t="s">
        <v>377</v>
      </c>
      <c r="D134" s="37" t="s">
        <v>426</v>
      </c>
      <c r="E134" s="19">
        <v>40</v>
      </c>
      <c r="F134" s="150">
        <v>6</v>
      </c>
      <c r="G134" s="151"/>
      <c r="H134" s="152"/>
      <c r="I134" s="152"/>
      <c r="J134" s="152"/>
      <c r="K134" s="153"/>
      <c r="L134" s="151"/>
      <c r="M134" s="152"/>
      <c r="N134" s="152"/>
      <c r="O134" s="152"/>
      <c r="P134" s="153"/>
      <c r="Q134" s="151"/>
      <c r="R134" s="152"/>
      <c r="S134" s="152"/>
      <c r="T134" s="152"/>
      <c r="U134" s="153"/>
      <c r="V134" s="151"/>
      <c r="W134" s="152"/>
      <c r="X134" s="152"/>
      <c r="Y134" s="152"/>
      <c r="Z134" s="153"/>
      <c r="AA134" s="151"/>
      <c r="AB134" s="152"/>
      <c r="AC134" s="152"/>
      <c r="AD134" s="152"/>
      <c r="AE134" s="153"/>
      <c r="AF134" s="151"/>
      <c r="AG134" s="152"/>
      <c r="AH134" s="152"/>
      <c r="AI134" s="152"/>
      <c r="AJ134" s="153"/>
    </row>
    <row r="135" spans="1:36" ht="13.5" customHeight="1">
      <c r="C135" s="13" t="s">
        <v>377</v>
      </c>
      <c r="D135" s="37" t="s">
        <v>426</v>
      </c>
      <c r="E135" s="19"/>
      <c r="F135" s="150">
        <v>6</v>
      </c>
      <c r="G135" s="151"/>
      <c r="H135" s="152"/>
      <c r="I135" s="152"/>
      <c r="J135" s="152"/>
      <c r="K135" s="153"/>
      <c r="L135" s="151"/>
      <c r="M135" s="152"/>
      <c r="N135" s="152"/>
      <c r="O135" s="152"/>
      <c r="P135" s="153"/>
      <c r="Q135" s="151"/>
      <c r="R135" s="152"/>
      <c r="S135" s="152"/>
      <c r="T135" s="152"/>
      <c r="U135" s="153"/>
      <c r="V135" s="151"/>
      <c r="W135" s="152"/>
      <c r="X135" s="152"/>
      <c r="Y135" s="152"/>
      <c r="Z135" s="153"/>
      <c r="AA135" s="151"/>
      <c r="AB135" s="152"/>
      <c r="AC135" s="152"/>
      <c r="AD135" s="152"/>
      <c r="AE135" s="153"/>
      <c r="AF135" s="151"/>
      <c r="AG135" s="152"/>
      <c r="AH135" s="152"/>
      <c r="AI135" s="152"/>
      <c r="AJ135" s="153"/>
    </row>
    <row r="136" spans="1:36" ht="13.5" customHeight="1">
      <c r="C136" s="13" t="s">
        <v>377</v>
      </c>
      <c r="D136" s="37" t="s">
        <v>426</v>
      </c>
      <c r="E136" s="19"/>
      <c r="F136" s="150">
        <v>6</v>
      </c>
      <c r="G136" s="151"/>
      <c r="H136" s="152"/>
      <c r="I136" s="152"/>
      <c r="J136" s="152"/>
      <c r="K136" s="153"/>
      <c r="L136" s="151"/>
      <c r="M136" s="152"/>
      <c r="N136" s="152"/>
      <c r="O136" s="152"/>
      <c r="P136" s="153"/>
      <c r="Q136" s="151"/>
      <c r="R136" s="152"/>
      <c r="S136" s="152"/>
      <c r="T136" s="152"/>
      <c r="U136" s="153"/>
      <c r="V136" s="151"/>
      <c r="W136" s="152"/>
      <c r="X136" s="152"/>
      <c r="Y136" s="152"/>
      <c r="Z136" s="153"/>
      <c r="AA136" s="151"/>
      <c r="AB136" s="152"/>
      <c r="AC136" s="152"/>
      <c r="AD136" s="152"/>
      <c r="AE136" s="153"/>
      <c r="AF136" s="151"/>
      <c r="AG136" s="152"/>
      <c r="AH136" s="152"/>
      <c r="AI136" s="152"/>
      <c r="AJ136" s="153"/>
    </row>
    <row r="137" spans="1:36" ht="13.5" customHeight="1">
      <c r="C137" s="13" t="s">
        <v>377</v>
      </c>
      <c r="D137" s="37" t="s">
        <v>426</v>
      </c>
      <c r="E137" s="19"/>
      <c r="F137" s="150">
        <v>6</v>
      </c>
      <c r="G137" s="151"/>
      <c r="H137" s="152"/>
      <c r="I137" s="152"/>
      <c r="J137" s="152"/>
      <c r="K137" s="153"/>
      <c r="L137" s="151"/>
      <c r="M137" s="152"/>
      <c r="N137" s="152"/>
      <c r="O137" s="152"/>
      <c r="P137" s="153"/>
      <c r="Q137" s="151"/>
      <c r="R137" s="152"/>
      <c r="S137" s="152"/>
      <c r="T137" s="152"/>
      <c r="U137" s="153"/>
      <c r="V137" s="151"/>
      <c r="W137" s="152"/>
      <c r="X137" s="152"/>
      <c r="Y137" s="152"/>
      <c r="Z137" s="153"/>
      <c r="AA137" s="151"/>
      <c r="AB137" s="152"/>
      <c r="AC137" s="152"/>
      <c r="AD137" s="152"/>
      <c r="AE137" s="153"/>
      <c r="AF137" s="151"/>
      <c r="AG137" s="152"/>
      <c r="AH137" s="152"/>
      <c r="AI137" s="152"/>
      <c r="AJ137" s="153"/>
    </row>
    <row r="138" spans="1:36" ht="13.5" customHeight="1">
      <c r="C138" s="13" t="s">
        <v>377</v>
      </c>
      <c r="D138" s="37" t="s">
        <v>426</v>
      </c>
      <c r="E138" s="19"/>
      <c r="F138" s="150">
        <v>6</v>
      </c>
      <c r="G138" s="151"/>
      <c r="H138" s="152"/>
      <c r="I138" s="152"/>
      <c r="J138" s="152"/>
      <c r="K138" s="153"/>
      <c r="L138" s="151"/>
      <c r="M138" s="152"/>
      <c r="N138" s="152"/>
      <c r="O138" s="152"/>
      <c r="P138" s="153"/>
      <c r="Q138" s="151"/>
      <c r="R138" s="152"/>
      <c r="S138" s="152"/>
      <c r="T138" s="152"/>
      <c r="U138" s="153"/>
      <c r="V138" s="151"/>
      <c r="W138" s="152"/>
      <c r="X138" s="152"/>
      <c r="Y138" s="152"/>
      <c r="Z138" s="153"/>
      <c r="AA138" s="151"/>
      <c r="AB138" s="152"/>
      <c r="AC138" s="152"/>
      <c r="AD138" s="152"/>
      <c r="AE138" s="153"/>
      <c r="AF138" s="151"/>
      <c r="AG138" s="152"/>
      <c r="AH138" s="152"/>
      <c r="AI138" s="152"/>
      <c r="AJ138" s="153"/>
    </row>
    <row r="139" spans="1:36" ht="13.5" customHeight="1">
      <c r="C139" s="13"/>
      <c r="D139" s="25"/>
      <c r="E139" s="19"/>
      <c r="F139" s="150"/>
      <c r="G139" s="151"/>
      <c r="H139" s="152"/>
      <c r="I139" s="152"/>
      <c r="J139" s="152"/>
      <c r="K139" s="153"/>
      <c r="L139" s="151"/>
      <c r="M139" s="152"/>
      <c r="N139" s="152"/>
      <c r="O139" s="152"/>
      <c r="P139" s="153"/>
      <c r="Q139" s="151"/>
      <c r="R139" s="152"/>
      <c r="S139" s="152"/>
      <c r="T139" s="152"/>
      <c r="U139" s="153"/>
      <c r="V139" s="151"/>
      <c r="W139" s="152"/>
      <c r="X139" s="152"/>
      <c r="Y139" s="152"/>
      <c r="Z139" s="153"/>
      <c r="AA139" s="151"/>
      <c r="AB139" s="152"/>
      <c r="AC139" s="152"/>
      <c r="AD139" s="152"/>
      <c r="AE139" s="153"/>
      <c r="AF139" s="151"/>
      <c r="AG139" s="152"/>
      <c r="AH139" s="152"/>
      <c r="AI139" s="152"/>
      <c r="AJ139" s="153"/>
    </row>
    <row r="140" spans="1:36" ht="13.5" customHeight="1">
      <c r="A140" s="11"/>
      <c r="B140" s="15"/>
      <c r="C140" s="13" t="s">
        <v>377</v>
      </c>
      <c r="D140" s="37" t="s">
        <v>427</v>
      </c>
      <c r="E140" s="19">
        <v>40</v>
      </c>
      <c r="F140" s="150">
        <v>6</v>
      </c>
      <c r="G140" s="151"/>
      <c r="H140" s="152"/>
      <c r="I140" s="152"/>
      <c r="J140" s="152"/>
      <c r="K140" s="153"/>
      <c r="L140" s="151"/>
      <c r="M140" s="152"/>
      <c r="N140" s="152"/>
      <c r="O140" s="152"/>
      <c r="P140" s="153"/>
      <c r="Q140" s="151"/>
      <c r="R140" s="152"/>
      <c r="S140" s="152"/>
      <c r="T140" s="152"/>
      <c r="U140" s="153"/>
      <c r="V140" s="151"/>
      <c r="W140" s="152"/>
      <c r="X140" s="152"/>
      <c r="Y140" s="152"/>
      <c r="Z140" s="153"/>
      <c r="AA140" s="151"/>
      <c r="AB140" s="152"/>
      <c r="AC140" s="152"/>
      <c r="AD140" s="152"/>
      <c r="AE140" s="153"/>
      <c r="AF140" s="151"/>
      <c r="AG140" s="152"/>
      <c r="AH140" s="152"/>
      <c r="AI140" s="152"/>
      <c r="AJ140" s="153"/>
    </row>
    <row r="141" spans="1:36" ht="13.5" customHeight="1">
      <c r="C141" s="13" t="s">
        <v>377</v>
      </c>
      <c r="D141" s="37" t="s">
        <v>427</v>
      </c>
      <c r="E141" s="19"/>
      <c r="F141" s="150">
        <v>6</v>
      </c>
      <c r="G141" s="151"/>
      <c r="H141" s="152"/>
      <c r="I141" s="152"/>
      <c r="J141" s="152"/>
      <c r="K141" s="153"/>
      <c r="L141" s="151"/>
      <c r="M141" s="152"/>
      <c r="N141" s="152"/>
      <c r="O141" s="152"/>
      <c r="P141" s="153"/>
      <c r="Q141" s="151"/>
      <c r="R141" s="152"/>
      <c r="S141" s="152"/>
      <c r="T141" s="152"/>
      <c r="U141" s="153"/>
      <c r="V141" s="151"/>
      <c r="W141" s="152"/>
      <c r="X141" s="152"/>
      <c r="Y141" s="152"/>
      <c r="Z141" s="153"/>
      <c r="AA141" s="151"/>
      <c r="AB141" s="152"/>
      <c r="AC141" s="152"/>
      <c r="AD141" s="152"/>
      <c r="AE141" s="153"/>
      <c r="AF141" s="151"/>
      <c r="AG141" s="152"/>
      <c r="AH141" s="152"/>
      <c r="AI141" s="152"/>
      <c r="AJ141" s="153"/>
    </row>
    <row r="142" spans="1:36" ht="13.5" customHeight="1">
      <c r="C142" s="13" t="s">
        <v>377</v>
      </c>
      <c r="D142" s="37" t="s">
        <v>427</v>
      </c>
      <c r="E142" s="19"/>
      <c r="F142" s="150">
        <v>6</v>
      </c>
      <c r="G142" s="151"/>
      <c r="H142" s="152"/>
      <c r="I142" s="152"/>
      <c r="J142" s="152"/>
      <c r="K142" s="153"/>
      <c r="L142" s="151"/>
      <c r="M142" s="152"/>
      <c r="N142" s="152"/>
      <c r="O142" s="152"/>
      <c r="P142" s="153"/>
      <c r="Q142" s="151"/>
      <c r="R142" s="152"/>
      <c r="S142" s="152"/>
      <c r="T142" s="152"/>
      <c r="U142" s="153"/>
      <c r="V142" s="151"/>
      <c r="W142" s="152"/>
      <c r="X142" s="152"/>
      <c r="Y142" s="152"/>
      <c r="Z142" s="153"/>
      <c r="AA142" s="151"/>
      <c r="AB142" s="152"/>
      <c r="AC142" s="152"/>
      <c r="AD142" s="152"/>
      <c r="AE142" s="153"/>
      <c r="AF142" s="151"/>
      <c r="AG142" s="152"/>
      <c r="AH142" s="152"/>
      <c r="AI142" s="152"/>
      <c r="AJ142" s="153"/>
    </row>
    <row r="143" spans="1:36" ht="13.5" customHeight="1">
      <c r="C143" s="13" t="s">
        <v>377</v>
      </c>
      <c r="D143" s="37" t="s">
        <v>427</v>
      </c>
      <c r="E143" s="19"/>
      <c r="F143" s="150">
        <v>6</v>
      </c>
      <c r="G143" s="151"/>
      <c r="H143" s="152"/>
      <c r="I143" s="152"/>
      <c r="J143" s="152"/>
      <c r="K143" s="153"/>
      <c r="L143" s="151"/>
      <c r="M143" s="152"/>
      <c r="N143" s="152"/>
      <c r="O143" s="152"/>
      <c r="P143" s="153"/>
      <c r="Q143" s="151"/>
      <c r="R143" s="152"/>
      <c r="S143" s="152"/>
      <c r="T143" s="152"/>
      <c r="U143" s="153"/>
      <c r="V143" s="151"/>
      <c r="W143" s="152"/>
      <c r="X143" s="152"/>
      <c r="Y143" s="152"/>
      <c r="Z143" s="153"/>
      <c r="AA143" s="151"/>
      <c r="AB143" s="152"/>
      <c r="AC143" s="152"/>
      <c r="AD143" s="152"/>
      <c r="AE143" s="153"/>
      <c r="AF143" s="151"/>
      <c r="AG143" s="152"/>
      <c r="AH143" s="152"/>
      <c r="AI143" s="152"/>
      <c r="AJ143" s="153"/>
    </row>
    <row r="144" spans="1:36" ht="13.5" customHeight="1">
      <c r="C144" s="13" t="s">
        <v>377</v>
      </c>
      <c r="D144" s="37" t="s">
        <v>427</v>
      </c>
      <c r="E144" s="19"/>
      <c r="F144" s="150">
        <v>6</v>
      </c>
      <c r="G144" s="151"/>
      <c r="H144" s="152"/>
      <c r="I144" s="152"/>
      <c r="J144" s="152"/>
      <c r="K144" s="153"/>
      <c r="L144" s="151"/>
      <c r="M144" s="152"/>
      <c r="N144" s="152"/>
      <c r="O144" s="152"/>
      <c r="P144" s="153"/>
      <c r="Q144" s="151"/>
      <c r="R144" s="152"/>
      <c r="S144" s="152"/>
      <c r="T144" s="152"/>
      <c r="U144" s="153"/>
      <c r="V144" s="151"/>
      <c r="W144" s="152"/>
      <c r="X144" s="152"/>
      <c r="Y144" s="152"/>
      <c r="Z144" s="153"/>
      <c r="AA144" s="151"/>
      <c r="AB144" s="152"/>
      <c r="AC144" s="152"/>
      <c r="AD144" s="152"/>
      <c r="AE144" s="153"/>
      <c r="AF144" s="151"/>
      <c r="AG144" s="152"/>
      <c r="AH144" s="152"/>
      <c r="AI144" s="152"/>
      <c r="AJ144" s="153"/>
    </row>
    <row r="145" spans="1:36" ht="13.5" customHeight="1">
      <c r="C145" s="13"/>
      <c r="D145" s="25"/>
      <c r="E145" s="19"/>
      <c r="F145" s="150"/>
      <c r="G145" s="151"/>
      <c r="H145" s="152"/>
      <c r="I145" s="152"/>
      <c r="J145" s="152"/>
      <c r="K145" s="153"/>
      <c r="L145" s="151"/>
      <c r="M145" s="152"/>
      <c r="N145" s="152"/>
      <c r="O145" s="152"/>
      <c r="P145" s="153"/>
      <c r="Q145" s="151"/>
      <c r="R145" s="152"/>
      <c r="S145" s="152"/>
      <c r="T145" s="152"/>
      <c r="U145" s="153"/>
      <c r="V145" s="151"/>
      <c r="W145" s="152"/>
      <c r="X145" s="152"/>
      <c r="Y145" s="152"/>
      <c r="Z145" s="153"/>
      <c r="AA145" s="151"/>
      <c r="AB145" s="152"/>
      <c r="AC145" s="152"/>
      <c r="AD145" s="152"/>
      <c r="AE145" s="153"/>
      <c r="AF145" s="151"/>
      <c r="AG145" s="152"/>
      <c r="AH145" s="152"/>
      <c r="AI145" s="152"/>
      <c r="AJ145" s="153"/>
    </row>
    <row r="146" spans="1:36" ht="13.5" customHeight="1">
      <c r="A146" s="11"/>
      <c r="B146" s="15"/>
      <c r="C146" s="13" t="s">
        <v>377</v>
      </c>
      <c r="D146" s="37" t="s">
        <v>428</v>
      </c>
      <c r="E146" s="19">
        <v>40</v>
      </c>
      <c r="F146" s="150">
        <v>6</v>
      </c>
      <c r="G146" s="151"/>
      <c r="H146" s="152"/>
      <c r="I146" s="152"/>
      <c r="J146" s="152"/>
      <c r="K146" s="153"/>
      <c r="L146" s="151"/>
      <c r="M146" s="152"/>
      <c r="N146" s="152"/>
      <c r="O146" s="152"/>
      <c r="P146" s="153"/>
      <c r="Q146" s="151"/>
      <c r="R146" s="152"/>
      <c r="S146" s="152"/>
      <c r="T146" s="152"/>
      <c r="U146" s="153"/>
      <c r="V146" s="151"/>
      <c r="W146" s="152"/>
      <c r="X146" s="152"/>
      <c r="Y146" s="152"/>
      <c r="Z146" s="153"/>
      <c r="AA146" s="151"/>
      <c r="AB146" s="152"/>
      <c r="AC146" s="152"/>
      <c r="AD146" s="152"/>
      <c r="AE146" s="153"/>
      <c r="AF146" s="151"/>
      <c r="AG146" s="152"/>
      <c r="AH146" s="152"/>
      <c r="AI146" s="152"/>
      <c r="AJ146" s="153"/>
    </row>
    <row r="147" spans="1:36" ht="13.5" customHeight="1">
      <c r="C147" s="13" t="s">
        <v>377</v>
      </c>
      <c r="D147" s="37" t="s">
        <v>428</v>
      </c>
      <c r="E147" s="19"/>
      <c r="F147" s="150">
        <v>6</v>
      </c>
      <c r="G147" s="151"/>
      <c r="H147" s="152"/>
      <c r="I147" s="152"/>
      <c r="J147" s="152"/>
      <c r="K147" s="153"/>
      <c r="L147" s="151"/>
      <c r="M147" s="152"/>
      <c r="N147" s="152"/>
      <c r="O147" s="152"/>
      <c r="P147" s="153"/>
      <c r="Q147" s="151"/>
      <c r="R147" s="152"/>
      <c r="S147" s="152"/>
      <c r="T147" s="152"/>
      <c r="U147" s="153"/>
      <c r="V147" s="151"/>
      <c r="W147" s="152"/>
      <c r="X147" s="152"/>
      <c r="Y147" s="152"/>
      <c r="Z147" s="153"/>
      <c r="AA147" s="151"/>
      <c r="AB147" s="152"/>
      <c r="AC147" s="152"/>
      <c r="AD147" s="152"/>
      <c r="AE147" s="153"/>
      <c r="AF147" s="151"/>
      <c r="AG147" s="152"/>
      <c r="AH147" s="152"/>
      <c r="AI147" s="152"/>
      <c r="AJ147" s="153"/>
    </row>
    <row r="148" spans="1:36" ht="13.5" customHeight="1">
      <c r="C148" s="13" t="s">
        <v>377</v>
      </c>
      <c r="D148" s="37" t="s">
        <v>428</v>
      </c>
      <c r="E148" s="19"/>
      <c r="F148" s="150">
        <v>6</v>
      </c>
      <c r="G148" s="151"/>
      <c r="H148" s="152"/>
      <c r="I148" s="152"/>
      <c r="J148" s="152"/>
      <c r="K148" s="153"/>
      <c r="L148" s="151"/>
      <c r="M148" s="152"/>
      <c r="N148" s="152"/>
      <c r="O148" s="152"/>
      <c r="P148" s="153"/>
      <c r="Q148" s="151"/>
      <c r="R148" s="152"/>
      <c r="S148" s="152"/>
      <c r="T148" s="152"/>
      <c r="U148" s="153"/>
      <c r="V148" s="151"/>
      <c r="W148" s="152"/>
      <c r="X148" s="152"/>
      <c r="Y148" s="152"/>
      <c r="Z148" s="153"/>
      <c r="AA148" s="151"/>
      <c r="AB148" s="152"/>
      <c r="AC148" s="152"/>
      <c r="AD148" s="152"/>
      <c r="AE148" s="153"/>
      <c r="AF148" s="151"/>
      <c r="AG148" s="152"/>
      <c r="AH148" s="152"/>
      <c r="AI148" s="152"/>
      <c r="AJ148" s="153"/>
    </row>
    <row r="149" spans="1:36" ht="13.5" customHeight="1">
      <c r="C149" s="13" t="s">
        <v>377</v>
      </c>
      <c r="D149" s="37" t="s">
        <v>428</v>
      </c>
      <c r="E149" s="19"/>
      <c r="F149" s="150">
        <v>6</v>
      </c>
      <c r="G149" s="151"/>
      <c r="H149" s="152"/>
      <c r="I149" s="152"/>
      <c r="J149" s="152"/>
      <c r="K149" s="153"/>
      <c r="L149" s="151"/>
      <c r="M149" s="152"/>
      <c r="N149" s="152"/>
      <c r="O149" s="152"/>
      <c r="P149" s="153"/>
      <c r="Q149" s="151"/>
      <c r="R149" s="152"/>
      <c r="S149" s="152"/>
      <c r="T149" s="152"/>
      <c r="U149" s="153"/>
      <c r="V149" s="151"/>
      <c r="W149" s="152"/>
      <c r="X149" s="152"/>
      <c r="Y149" s="152"/>
      <c r="Z149" s="153"/>
      <c r="AA149" s="151"/>
      <c r="AB149" s="152"/>
      <c r="AC149" s="152"/>
      <c r="AD149" s="152"/>
      <c r="AE149" s="153"/>
      <c r="AF149" s="151"/>
      <c r="AG149" s="152"/>
      <c r="AH149" s="152"/>
      <c r="AI149" s="152"/>
      <c r="AJ149" s="153"/>
    </row>
    <row r="150" spans="1:36" ht="13.5" customHeight="1">
      <c r="C150" s="13" t="s">
        <v>377</v>
      </c>
      <c r="D150" s="37" t="s">
        <v>428</v>
      </c>
      <c r="E150" s="19"/>
      <c r="F150" s="150">
        <v>6</v>
      </c>
      <c r="G150" s="151"/>
      <c r="H150" s="152"/>
      <c r="I150" s="152"/>
      <c r="J150" s="152"/>
      <c r="K150" s="153"/>
      <c r="L150" s="151"/>
      <c r="M150" s="152"/>
      <c r="N150" s="152"/>
      <c r="O150" s="152"/>
      <c r="P150" s="153"/>
      <c r="Q150" s="151"/>
      <c r="R150" s="152"/>
      <c r="S150" s="152"/>
      <c r="T150" s="152"/>
      <c r="U150" s="153"/>
      <c r="V150" s="151"/>
      <c r="W150" s="152"/>
      <c r="X150" s="152"/>
      <c r="Y150" s="152"/>
      <c r="Z150" s="153"/>
      <c r="AA150" s="151"/>
      <c r="AB150" s="152"/>
      <c r="AC150" s="152"/>
      <c r="AD150" s="152"/>
      <c r="AE150" s="153"/>
      <c r="AF150" s="151"/>
      <c r="AG150" s="152"/>
      <c r="AH150" s="152"/>
      <c r="AI150" s="152"/>
      <c r="AJ150" s="153"/>
    </row>
    <row r="151" spans="1:36" ht="13.5" customHeight="1">
      <c r="C151" s="13"/>
      <c r="D151" s="25"/>
      <c r="E151" s="19"/>
      <c r="F151" s="150"/>
      <c r="G151" s="151"/>
      <c r="H151" s="152"/>
      <c r="I151" s="152"/>
      <c r="J151" s="152"/>
      <c r="K151" s="153"/>
      <c r="L151" s="151"/>
      <c r="M151" s="152"/>
      <c r="N151" s="152"/>
      <c r="O151" s="152"/>
      <c r="P151" s="153"/>
      <c r="Q151" s="151"/>
      <c r="R151" s="152"/>
      <c r="S151" s="152"/>
      <c r="T151" s="152"/>
      <c r="U151" s="153"/>
      <c r="V151" s="151"/>
      <c r="W151" s="152"/>
      <c r="X151" s="152"/>
      <c r="Y151" s="152"/>
      <c r="Z151" s="153"/>
      <c r="AA151" s="151"/>
      <c r="AB151" s="152"/>
      <c r="AC151" s="152"/>
      <c r="AD151" s="152"/>
      <c r="AE151" s="153"/>
      <c r="AF151" s="151"/>
      <c r="AG151" s="152"/>
      <c r="AH151" s="152"/>
      <c r="AI151" s="152"/>
      <c r="AJ151" s="153"/>
    </row>
    <row r="152" spans="1:36" ht="13.5" customHeight="1">
      <c r="C152" s="13" t="s">
        <v>377</v>
      </c>
      <c r="D152" s="37" t="s">
        <v>429</v>
      </c>
      <c r="E152" s="19">
        <v>40</v>
      </c>
      <c r="F152" s="150">
        <v>6</v>
      </c>
      <c r="G152" s="151"/>
      <c r="H152" s="152"/>
      <c r="I152" s="152"/>
      <c r="J152" s="152"/>
      <c r="K152" s="153"/>
      <c r="L152" s="151"/>
      <c r="M152" s="152"/>
      <c r="N152" s="152"/>
      <c r="O152" s="152"/>
      <c r="P152" s="153"/>
      <c r="Q152" s="151"/>
      <c r="R152" s="152"/>
      <c r="S152" s="152"/>
      <c r="T152" s="152"/>
      <c r="U152" s="153"/>
      <c r="V152" s="151"/>
      <c r="W152" s="152"/>
      <c r="X152" s="152"/>
      <c r="Y152" s="152"/>
      <c r="Z152" s="153"/>
      <c r="AA152" s="151"/>
      <c r="AB152" s="152"/>
      <c r="AC152" s="152"/>
      <c r="AD152" s="152"/>
      <c r="AE152" s="153"/>
      <c r="AF152" s="151"/>
      <c r="AG152" s="152"/>
      <c r="AH152" s="152"/>
      <c r="AI152" s="152"/>
      <c r="AJ152" s="153"/>
    </row>
    <row r="153" spans="1:36" ht="13.5" customHeight="1">
      <c r="C153" s="13" t="s">
        <v>377</v>
      </c>
      <c r="D153" s="37" t="s">
        <v>429</v>
      </c>
      <c r="E153" s="19"/>
      <c r="F153" s="150">
        <v>6</v>
      </c>
      <c r="G153" s="151"/>
      <c r="H153" s="152"/>
      <c r="I153" s="152"/>
      <c r="J153" s="152"/>
      <c r="K153" s="153"/>
      <c r="L153" s="151"/>
      <c r="M153" s="152"/>
      <c r="N153" s="152"/>
      <c r="O153" s="152"/>
      <c r="P153" s="153"/>
      <c r="Q153" s="151"/>
      <c r="R153" s="152"/>
      <c r="S153" s="152"/>
      <c r="T153" s="152"/>
      <c r="U153" s="153"/>
      <c r="V153" s="151"/>
      <c r="W153" s="152"/>
      <c r="X153" s="152"/>
      <c r="Y153" s="152"/>
      <c r="Z153" s="153"/>
      <c r="AA153" s="151"/>
      <c r="AB153" s="152"/>
      <c r="AC153" s="152"/>
      <c r="AD153" s="152"/>
      <c r="AE153" s="153"/>
      <c r="AF153" s="151"/>
      <c r="AG153" s="152"/>
      <c r="AH153" s="152"/>
      <c r="AI153" s="152"/>
      <c r="AJ153" s="153"/>
    </row>
    <row r="154" spans="1:36" ht="13.5" customHeight="1">
      <c r="C154" s="13" t="s">
        <v>377</v>
      </c>
      <c r="D154" s="37" t="s">
        <v>429</v>
      </c>
      <c r="E154" s="19"/>
      <c r="F154" s="150">
        <v>6</v>
      </c>
      <c r="G154" s="151"/>
      <c r="H154" s="152"/>
      <c r="I154" s="152"/>
      <c r="J154" s="152"/>
      <c r="K154" s="153"/>
      <c r="L154" s="151"/>
      <c r="M154" s="152"/>
      <c r="N154" s="152"/>
      <c r="O154" s="152"/>
      <c r="P154" s="153"/>
      <c r="Q154" s="151"/>
      <c r="R154" s="152"/>
      <c r="S154" s="152"/>
      <c r="T154" s="152"/>
      <c r="U154" s="153"/>
      <c r="V154" s="151"/>
      <c r="W154" s="152"/>
      <c r="X154" s="152"/>
      <c r="Y154" s="152"/>
      <c r="Z154" s="153"/>
      <c r="AA154" s="151"/>
      <c r="AB154" s="152"/>
      <c r="AC154" s="152"/>
      <c r="AD154" s="152"/>
      <c r="AE154" s="153"/>
      <c r="AF154" s="151"/>
      <c r="AG154" s="152"/>
      <c r="AH154" s="152"/>
      <c r="AI154" s="152"/>
      <c r="AJ154" s="153"/>
    </row>
    <row r="155" spans="1:36" ht="13.5" customHeight="1">
      <c r="C155" s="13" t="s">
        <v>377</v>
      </c>
      <c r="D155" s="37" t="s">
        <v>429</v>
      </c>
      <c r="E155" s="19"/>
      <c r="F155" s="150">
        <v>6</v>
      </c>
      <c r="G155" s="151"/>
      <c r="H155" s="152"/>
      <c r="I155" s="152"/>
      <c r="J155" s="152"/>
      <c r="K155" s="153"/>
      <c r="L155" s="151"/>
      <c r="M155" s="152"/>
      <c r="N155" s="152"/>
      <c r="O155" s="152"/>
      <c r="P155" s="153"/>
      <c r="Q155" s="151"/>
      <c r="R155" s="152"/>
      <c r="S155" s="152"/>
      <c r="T155" s="152"/>
      <c r="U155" s="153"/>
      <c r="V155" s="151"/>
      <c r="W155" s="152"/>
      <c r="X155" s="152"/>
      <c r="Y155" s="152"/>
      <c r="Z155" s="153"/>
      <c r="AA155" s="151"/>
      <c r="AB155" s="152"/>
      <c r="AC155" s="152"/>
      <c r="AD155" s="152"/>
      <c r="AE155" s="153"/>
      <c r="AF155" s="151"/>
      <c r="AG155" s="152"/>
      <c r="AH155" s="152"/>
      <c r="AI155" s="152"/>
      <c r="AJ155" s="153"/>
    </row>
    <row r="156" spans="1:36" ht="13.5" customHeight="1">
      <c r="C156" s="13" t="s">
        <v>377</v>
      </c>
      <c r="D156" s="37" t="s">
        <v>429</v>
      </c>
      <c r="E156" s="19"/>
      <c r="F156" s="150">
        <v>6</v>
      </c>
      <c r="G156" s="151"/>
      <c r="H156" s="152"/>
      <c r="I156" s="152"/>
      <c r="J156" s="152"/>
      <c r="K156" s="153"/>
      <c r="L156" s="151"/>
      <c r="M156" s="152"/>
      <c r="N156" s="152"/>
      <c r="O156" s="152"/>
      <c r="P156" s="153"/>
      <c r="Q156" s="151"/>
      <c r="R156" s="152"/>
      <c r="S156" s="152"/>
      <c r="T156" s="152"/>
      <c r="U156" s="153"/>
      <c r="V156" s="151"/>
      <c r="W156" s="152"/>
      <c r="X156" s="152"/>
      <c r="Y156" s="152"/>
      <c r="Z156" s="153"/>
      <c r="AA156" s="151"/>
      <c r="AB156" s="152"/>
      <c r="AC156" s="152"/>
      <c r="AD156" s="152"/>
      <c r="AE156" s="153"/>
      <c r="AF156" s="151"/>
      <c r="AG156" s="152"/>
      <c r="AH156" s="152"/>
      <c r="AI156" s="152"/>
      <c r="AJ156" s="153"/>
    </row>
    <row r="157" spans="1:36" ht="13.5" customHeight="1">
      <c r="C157" s="13"/>
      <c r="D157" s="25"/>
      <c r="E157" s="19"/>
      <c r="F157" s="150"/>
      <c r="G157" s="151"/>
      <c r="H157" s="152"/>
      <c r="I157" s="152"/>
      <c r="J157" s="152"/>
      <c r="K157" s="153"/>
      <c r="L157" s="151"/>
      <c r="M157" s="152"/>
      <c r="N157" s="152"/>
      <c r="O157" s="152"/>
      <c r="P157" s="153"/>
      <c r="Q157" s="151"/>
      <c r="R157" s="152"/>
      <c r="S157" s="152"/>
      <c r="T157" s="152"/>
      <c r="U157" s="153"/>
      <c r="V157" s="151"/>
      <c r="W157" s="152"/>
      <c r="X157" s="152"/>
      <c r="Y157" s="152"/>
      <c r="Z157" s="153"/>
      <c r="AA157" s="151"/>
      <c r="AB157" s="152"/>
      <c r="AC157" s="152"/>
      <c r="AD157" s="152"/>
      <c r="AE157" s="153"/>
      <c r="AF157" s="151"/>
      <c r="AG157" s="152"/>
      <c r="AH157" s="152"/>
      <c r="AI157" s="152"/>
      <c r="AJ157" s="153"/>
    </row>
    <row r="158" spans="1:36" ht="13.5" customHeight="1">
      <c r="C158" s="13" t="s">
        <v>377</v>
      </c>
      <c r="D158" s="37" t="s">
        <v>430</v>
      </c>
      <c r="E158" s="19">
        <v>40</v>
      </c>
      <c r="F158" s="150">
        <v>6</v>
      </c>
      <c r="G158" s="151"/>
      <c r="H158" s="152"/>
      <c r="I158" s="152"/>
      <c r="J158" s="152"/>
      <c r="K158" s="153"/>
      <c r="L158" s="151"/>
      <c r="M158" s="152"/>
      <c r="N158" s="152"/>
      <c r="O158" s="152"/>
      <c r="P158" s="153"/>
      <c r="Q158" s="151"/>
      <c r="R158" s="152"/>
      <c r="S158" s="152"/>
      <c r="T158" s="152"/>
      <c r="U158" s="153"/>
      <c r="V158" s="151"/>
      <c r="W158" s="152"/>
      <c r="X158" s="152"/>
      <c r="Y158" s="152"/>
      <c r="Z158" s="153"/>
      <c r="AA158" s="151"/>
      <c r="AB158" s="152"/>
      <c r="AC158" s="152"/>
      <c r="AD158" s="152"/>
      <c r="AE158" s="153"/>
      <c r="AF158" s="151"/>
      <c r="AG158" s="152"/>
      <c r="AH158" s="152"/>
      <c r="AI158" s="152"/>
      <c r="AJ158" s="153"/>
    </row>
    <row r="159" spans="1:36" ht="13.5" customHeight="1">
      <c r="C159" s="13" t="s">
        <v>377</v>
      </c>
      <c r="D159" s="37" t="s">
        <v>430</v>
      </c>
      <c r="E159" s="19"/>
      <c r="F159" s="150">
        <v>6</v>
      </c>
      <c r="G159" s="151"/>
      <c r="H159" s="152"/>
      <c r="I159" s="152"/>
      <c r="J159" s="152"/>
      <c r="K159" s="153"/>
      <c r="L159" s="151"/>
      <c r="M159" s="152"/>
      <c r="N159" s="152"/>
      <c r="O159" s="152"/>
      <c r="P159" s="153"/>
      <c r="Q159" s="151"/>
      <c r="R159" s="152"/>
      <c r="S159" s="152"/>
      <c r="T159" s="152"/>
      <c r="U159" s="153"/>
      <c r="V159" s="151"/>
      <c r="W159" s="152"/>
      <c r="X159" s="152"/>
      <c r="Y159" s="152"/>
      <c r="Z159" s="153"/>
      <c r="AA159" s="151"/>
      <c r="AB159" s="152"/>
      <c r="AC159" s="152"/>
      <c r="AD159" s="152"/>
      <c r="AE159" s="153"/>
      <c r="AF159" s="151"/>
      <c r="AG159" s="152"/>
      <c r="AH159" s="152"/>
      <c r="AI159" s="152"/>
      <c r="AJ159" s="153"/>
    </row>
    <row r="160" spans="1:36" ht="13.5" customHeight="1">
      <c r="C160" s="13" t="s">
        <v>377</v>
      </c>
      <c r="D160" s="37" t="s">
        <v>430</v>
      </c>
      <c r="E160" s="19"/>
      <c r="F160" s="150">
        <v>6</v>
      </c>
      <c r="G160" s="151"/>
      <c r="H160" s="152"/>
      <c r="I160" s="152"/>
      <c r="J160" s="152"/>
      <c r="K160" s="153"/>
      <c r="L160" s="151"/>
      <c r="M160" s="152"/>
      <c r="N160" s="152"/>
      <c r="O160" s="152"/>
      <c r="P160" s="153"/>
      <c r="Q160" s="151"/>
      <c r="R160" s="152"/>
      <c r="S160" s="152"/>
      <c r="T160" s="152"/>
      <c r="U160" s="153"/>
      <c r="V160" s="151"/>
      <c r="W160" s="152"/>
      <c r="X160" s="152"/>
      <c r="Y160" s="152"/>
      <c r="Z160" s="153"/>
      <c r="AA160" s="151"/>
      <c r="AB160" s="152"/>
      <c r="AC160" s="152"/>
      <c r="AD160" s="152"/>
      <c r="AE160" s="153"/>
      <c r="AF160" s="151"/>
      <c r="AG160" s="152"/>
      <c r="AH160" s="152"/>
      <c r="AI160" s="152"/>
      <c r="AJ160" s="153"/>
    </row>
    <row r="161" spans="3:36" ht="13.5" customHeight="1">
      <c r="C161" s="13" t="s">
        <v>377</v>
      </c>
      <c r="D161" s="37" t="s">
        <v>430</v>
      </c>
      <c r="E161" s="19"/>
      <c r="F161" s="150">
        <v>6</v>
      </c>
      <c r="G161" s="151"/>
      <c r="H161" s="152"/>
      <c r="I161" s="152"/>
      <c r="J161" s="152"/>
      <c r="K161" s="153"/>
      <c r="L161" s="151"/>
      <c r="M161" s="152"/>
      <c r="N161" s="152"/>
      <c r="O161" s="152"/>
      <c r="P161" s="153"/>
      <c r="Q161" s="151"/>
      <c r="R161" s="152"/>
      <c r="S161" s="152"/>
      <c r="T161" s="152"/>
      <c r="U161" s="153"/>
      <c r="V161" s="151"/>
      <c r="W161" s="152"/>
      <c r="X161" s="152"/>
      <c r="Y161" s="152"/>
      <c r="Z161" s="153"/>
      <c r="AA161" s="151"/>
      <c r="AB161" s="152"/>
      <c r="AC161" s="152"/>
      <c r="AD161" s="152"/>
      <c r="AE161" s="153"/>
      <c r="AF161" s="151"/>
      <c r="AG161" s="152"/>
      <c r="AH161" s="152"/>
      <c r="AI161" s="152"/>
      <c r="AJ161" s="153"/>
    </row>
    <row r="162" spans="3:36" ht="13.5" customHeight="1">
      <c r="C162" s="13" t="s">
        <v>377</v>
      </c>
      <c r="D162" s="37" t="s">
        <v>430</v>
      </c>
      <c r="E162" s="19"/>
      <c r="F162" s="150">
        <v>6</v>
      </c>
      <c r="G162" s="151"/>
      <c r="H162" s="152"/>
      <c r="I162" s="152"/>
      <c r="J162" s="152"/>
      <c r="K162" s="153"/>
      <c r="L162" s="151"/>
      <c r="M162" s="152"/>
      <c r="N162" s="152"/>
      <c r="O162" s="152"/>
      <c r="P162" s="153"/>
      <c r="Q162" s="151"/>
      <c r="R162" s="152"/>
      <c r="S162" s="152"/>
      <c r="T162" s="152"/>
      <c r="U162" s="153"/>
      <c r="V162" s="151"/>
      <c r="W162" s="152"/>
      <c r="X162" s="152"/>
      <c r="Y162" s="152"/>
      <c r="Z162" s="153"/>
      <c r="AA162" s="151"/>
      <c r="AB162" s="152"/>
      <c r="AC162" s="152"/>
      <c r="AD162" s="152"/>
      <c r="AE162" s="153"/>
      <c r="AF162" s="151"/>
      <c r="AG162" s="152"/>
      <c r="AH162" s="152"/>
      <c r="AI162" s="152"/>
      <c r="AJ162" s="153"/>
    </row>
    <row r="163" spans="3:36" ht="13.5" customHeight="1">
      <c r="C163" s="13"/>
      <c r="D163" s="25"/>
      <c r="E163" s="19"/>
      <c r="F163" s="150"/>
      <c r="G163" s="151"/>
      <c r="H163" s="152"/>
      <c r="I163" s="152"/>
      <c r="J163" s="152"/>
      <c r="K163" s="153"/>
      <c r="L163" s="151"/>
      <c r="M163" s="152"/>
      <c r="N163" s="152"/>
      <c r="O163" s="152"/>
      <c r="P163" s="153"/>
      <c r="Q163" s="151"/>
      <c r="R163" s="152"/>
      <c r="S163" s="152"/>
      <c r="T163" s="152"/>
      <c r="U163" s="153"/>
      <c r="V163" s="151"/>
      <c r="W163" s="152"/>
      <c r="X163" s="152"/>
      <c r="Y163" s="152"/>
      <c r="Z163" s="153"/>
      <c r="AA163" s="151"/>
      <c r="AB163" s="152"/>
      <c r="AC163" s="152"/>
      <c r="AD163" s="152"/>
      <c r="AE163" s="153"/>
      <c r="AF163" s="151"/>
      <c r="AG163" s="152"/>
      <c r="AH163" s="152"/>
      <c r="AI163" s="152"/>
      <c r="AJ163" s="153"/>
    </row>
    <row r="164" spans="3:36" ht="13.5" customHeight="1">
      <c r="C164" s="13" t="s">
        <v>377</v>
      </c>
      <c r="D164" s="37" t="s">
        <v>431</v>
      </c>
      <c r="E164" s="19">
        <v>40</v>
      </c>
      <c r="F164" s="150">
        <v>6</v>
      </c>
      <c r="G164" s="151"/>
      <c r="H164" s="152"/>
      <c r="I164" s="152"/>
      <c r="J164" s="152"/>
      <c r="K164" s="153"/>
      <c r="L164" s="151"/>
      <c r="M164" s="152"/>
      <c r="N164" s="152"/>
      <c r="O164" s="152"/>
      <c r="P164" s="153"/>
      <c r="Q164" s="151"/>
      <c r="R164" s="152"/>
      <c r="S164" s="152"/>
      <c r="T164" s="152"/>
      <c r="U164" s="153"/>
      <c r="V164" s="151"/>
      <c r="W164" s="152"/>
      <c r="X164" s="152"/>
      <c r="Y164" s="152"/>
      <c r="Z164" s="153"/>
      <c r="AA164" s="151"/>
      <c r="AB164" s="152"/>
      <c r="AC164" s="152"/>
      <c r="AD164" s="152"/>
      <c r="AE164" s="153"/>
      <c r="AF164" s="151"/>
      <c r="AG164" s="152"/>
      <c r="AH164" s="152"/>
      <c r="AI164" s="152"/>
      <c r="AJ164" s="153"/>
    </row>
    <row r="165" spans="3:36" ht="13.5" customHeight="1">
      <c r="C165" s="13" t="s">
        <v>377</v>
      </c>
      <c r="D165" s="37" t="s">
        <v>431</v>
      </c>
      <c r="E165" s="19"/>
      <c r="F165" s="150">
        <v>6</v>
      </c>
      <c r="G165" s="151"/>
      <c r="H165" s="152"/>
      <c r="I165" s="152"/>
      <c r="J165" s="152"/>
      <c r="K165" s="153"/>
      <c r="L165" s="151"/>
      <c r="M165" s="152"/>
      <c r="N165" s="152"/>
      <c r="O165" s="152"/>
      <c r="P165" s="153"/>
      <c r="Q165" s="151"/>
      <c r="R165" s="152"/>
      <c r="S165" s="152"/>
      <c r="T165" s="152"/>
      <c r="U165" s="153"/>
      <c r="V165" s="151"/>
      <c r="W165" s="152"/>
      <c r="X165" s="152"/>
      <c r="Y165" s="152"/>
      <c r="Z165" s="153"/>
      <c r="AA165" s="151"/>
      <c r="AB165" s="152"/>
      <c r="AC165" s="152"/>
      <c r="AD165" s="152"/>
      <c r="AE165" s="153"/>
      <c r="AF165" s="151"/>
      <c r="AG165" s="152"/>
      <c r="AH165" s="152"/>
      <c r="AI165" s="152"/>
      <c r="AJ165" s="153"/>
    </row>
    <row r="166" spans="3:36" ht="13.5" customHeight="1">
      <c r="C166" s="13" t="s">
        <v>377</v>
      </c>
      <c r="D166" s="37" t="s">
        <v>431</v>
      </c>
      <c r="E166" s="19"/>
      <c r="F166" s="150">
        <v>6</v>
      </c>
      <c r="G166" s="151"/>
      <c r="H166" s="152"/>
      <c r="I166" s="152"/>
      <c r="J166" s="152"/>
      <c r="K166" s="153"/>
      <c r="L166" s="151"/>
      <c r="M166" s="152"/>
      <c r="N166" s="152"/>
      <c r="O166" s="152"/>
      <c r="P166" s="153"/>
      <c r="Q166" s="151"/>
      <c r="R166" s="152"/>
      <c r="S166" s="152"/>
      <c r="T166" s="152"/>
      <c r="U166" s="153"/>
      <c r="V166" s="151"/>
      <c r="W166" s="152"/>
      <c r="X166" s="152"/>
      <c r="Y166" s="152"/>
      <c r="Z166" s="153"/>
      <c r="AA166" s="151"/>
      <c r="AB166" s="152"/>
      <c r="AC166" s="152"/>
      <c r="AD166" s="152"/>
      <c r="AE166" s="153"/>
      <c r="AF166" s="151"/>
      <c r="AG166" s="152"/>
      <c r="AH166" s="152"/>
      <c r="AI166" s="152"/>
      <c r="AJ166" s="153"/>
    </row>
    <row r="167" spans="3:36" ht="13.5" customHeight="1">
      <c r="C167" s="13" t="s">
        <v>377</v>
      </c>
      <c r="D167" s="37" t="s">
        <v>431</v>
      </c>
      <c r="E167" s="19"/>
      <c r="F167" s="150">
        <v>6</v>
      </c>
      <c r="G167" s="151"/>
      <c r="H167" s="152"/>
      <c r="I167" s="152"/>
      <c r="J167" s="152"/>
      <c r="K167" s="153"/>
      <c r="L167" s="151"/>
      <c r="M167" s="152"/>
      <c r="N167" s="152"/>
      <c r="O167" s="152"/>
      <c r="P167" s="153"/>
      <c r="Q167" s="151"/>
      <c r="R167" s="152"/>
      <c r="S167" s="152"/>
      <c r="T167" s="152"/>
      <c r="U167" s="153"/>
      <c r="V167" s="151"/>
      <c r="W167" s="152"/>
      <c r="X167" s="152"/>
      <c r="Y167" s="152"/>
      <c r="Z167" s="153"/>
      <c r="AA167" s="151"/>
      <c r="AB167" s="152"/>
      <c r="AC167" s="152"/>
      <c r="AD167" s="152"/>
      <c r="AE167" s="153"/>
      <c r="AF167" s="151"/>
      <c r="AG167" s="152"/>
      <c r="AH167" s="152"/>
      <c r="AI167" s="152"/>
      <c r="AJ167" s="153"/>
    </row>
    <row r="168" spans="3:36" ht="13.5" customHeight="1">
      <c r="C168" s="13" t="s">
        <v>377</v>
      </c>
      <c r="D168" s="37" t="s">
        <v>431</v>
      </c>
      <c r="E168" s="19"/>
      <c r="F168" s="150">
        <v>6</v>
      </c>
      <c r="G168" s="151"/>
      <c r="H168" s="152"/>
      <c r="I168" s="152"/>
      <c r="J168" s="152"/>
      <c r="K168" s="153"/>
      <c r="L168" s="151"/>
      <c r="M168" s="152"/>
      <c r="N168" s="152"/>
      <c r="O168" s="152"/>
      <c r="P168" s="153"/>
      <c r="Q168" s="151"/>
      <c r="R168" s="152"/>
      <c r="S168" s="152"/>
      <c r="T168" s="152"/>
      <c r="U168" s="153"/>
      <c r="V168" s="151"/>
      <c r="W168" s="152"/>
      <c r="X168" s="152"/>
      <c r="Y168" s="152"/>
      <c r="Z168" s="153"/>
      <c r="AA168" s="151"/>
      <c r="AB168" s="152"/>
      <c r="AC168" s="152"/>
      <c r="AD168" s="152"/>
      <c r="AE168" s="153"/>
      <c r="AF168" s="151"/>
      <c r="AG168" s="152"/>
      <c r="AH168" s="152"/>
      <c r="AI168" s="152"/>
      <c r="AJ168" s="153"/>
    </row>
    <row r="169" spans="3:36" ht="13.5" customHeight="1">
      <c r="C169" s="13"/>
      <c r="D169" s="25"/>
      <c r="E169" s="19"/>
      <c r="F169" s="150"/>
      <c r="G169" s="151"/>
      <c r="H169" s="152"/>
      <c r="I169" s="152"/>
      <c r="J169" s="152"/>
      <c r="K169" s="153"/>
      <c r="L169" s="151"/>
      <c r="M169" s="152"/>
      <c r="N169" s="152"/>
      <c r="O169" s="152"/>
      <c r="P169" s="153"/>
      <c r="Q169" s="151"/>
      <c r="R169" s="152"/>
      <c r="S169" s="152"/>
      <c r="T169" s="152"/>
      <c r="U169" s="153"/>
      <c r="V169" s="151"/>
      <c r="W169" s="152"/>
      <c r="X169" s="152"/>
      <c r="Y169" s="152"/>
      <c r="Z169" s="153"/>
      <c r="AA169" s="151"/>
      <c r="AB169" s="152"/>
      <c r="AC169" s="152"/>
      <c r="AD169" s="152"/>
      <c r="AE169" s="153"/>
      <c r="AF169" s="151"/>
      <c r="AG169" s="152"/>
      <c r="AH169" s="152"/>
      <c r="AI169" s="152"/>
      <c r="AJ169" s="153"/>
    </row>
    <row r="170" spans="3:36" ht="13.5" customHeight="1">
      <c r="C170" s="13" t="s">
        <v>377</v>
      </c>
      <c r="D170" s="37" t="s">
        <v>432</v>
      </c>
      <c r="E170" s="19">
        <v>40</v>
      </c>
      <c r="F170" s="150">
        <v>6</v>
      </c>
      <c r="G170" s="151"/>
      <c r="H170" s="152"/>
      <c r="I170" s="152"/>
      <c r="J170" s="152"/>
      <c r="K170" s="153"/>
      <c r="L170" s="151"/>
      <c r="M170" s="152"/>
      <c r="N170" s="152"/>
      <c r="O170" s="152"/>
      <c r="P170" s="153"/>
      <c r="Q170" s="151"/>
      <c r="R170" s="152"/>
      <c r="S170" s="152"/>
      <c r="T170" s="152"/>
      <c r="U170" s="153"/>
      <c r="V170" s="151"/>
      <c r="W170" s="152"/>
      <c r="X170" s="152"/>
      <c r="Y170" s="152"/>
      <c r="Z170" s="153"/>
      <c r="AA170" s="151"/>
      <c r="AB170" s="152"/>
      <c r="AC170" s="152"/>
      <c r="AD170" s="152"/>
      <c r="AE170" s="153"/>
      <c r="AF170" s="151"/>
      <c r="AG170" s="152"/>
      <c r="AH170" s="152"/>
      <c r="AI170" s="152"/>
      <c r="AJ170" s="153"/>
    </row>
    <row r="171" spans="3:36" ht="13.5" customHeight="1">
      <c r="C171" s="13" t="s">
        <v>377</v>
      </c>
      <c r="D171" s="37" t="s">
        <v>432</v>
      </c>
      <c r="E171" s="19"/>
      <c r="F171" s="150">
        <v>6</v>
      </c>
      <c r="G171" s="151"/>
      <c r="H171" s="152"/>
      <c r="I171" s="152"/>
      <c r="J171" s="152"/>
      <c r="K171" s="153"/>
      <c r="L171" s="151"/>
      <c r="M171" s="152"/>
      <c r="N171" s="152"/>
      <c r="O171" s="152"/>
      <c r="P171" s="153"/>
      <c r="Q171" s="151"/>
      <c r="R171" s="152"/>
      <c r="S171" s="152"/>
      <c r="T171" s="152"/>
      <c r="U171" s="153"/>
      <c r="V171" s="151"/>
      <c r="W171" s="152"/>
      <c r="X171" s="152"/>
      <c r="Y171" s="152"/>
      <c r="Z171" s="153"/>
      <c r="AA171" s="151"/>
      <c r="AB171" s="152"/>
      <c r="AC171" s="152"/>
      <c r="AD171" s="152"/>
      <c r="AE171" s="153"/>
      <c r="AF171" s="151"/>
      <c r="AG171" s="152"/>
      <c r="AH171" s="152"/>
      <c r="AI171" s="152"/>
      <c r="AJ171" s="153"/>
    </row>
    <row r="172" spans="3:36" ht="13.5" customHeight="1">
      <c r="C172" s="13" t="s">
        <v>377</v>
      </c>
      <c r="D172" s="37" t="s">
        <v>432</v>
      </c>
      <c r="E172" s="19"/>
      <c r="F172" s="150">
        <v>6</v>
      </c>
      <c r="G172" s="151"/>
      <c r="H172" s="152"/>
      <c r="I172" s="152"/>
      <c r="J172" s="152"/>
      <c r="K172" s="153"/>
      <c r="L172" s="151"/>
      <c r="M172" s="152"/>
      <c r="N172" s="152"/>
      <c r="O172" s="152"/>
      <c r="P172" s="153"/>
      <c r="Q172" s="151"/>
      <c r="R172" s="152"/>
      <c r="S172" s="152"/>
      <c r="T172" s="152"/>
      <c r="U172" s="153"/>
      <c r="V172" s="151"/>
      <c r="W172" s="152"/>
      <c r="X172" s="152"/>
      <c r="Y172" s="152"/>
      <c r="Z172" s="153"/>
      <c r="AA172" s="151"/>
      <c r="AB172" s="152"/>
      <c r="AC172" s="152"/>
      <c r="AD172" s="152"/>
      <c r="AE172" s="153"/>
      <c r="AF172" s="151"/>
      <c r="AG172" s="152"/>
      <c r="AH172" s="152"/>
      <c r="AI172" s="152"/>
      <c r="AJ172" s="153"/>
    </row>
    <row r="173" spans="3:36" ht="13.5" customHeight="1">
      <c r="C173" s="13" t="s">
        <v>377</v>
      </c>
      <c r="D173" s="37" t="s">
        <v>432</v>
      </c>
      <c r="E173" s="19"/>
      <c r="F173" s="150">
        <v>6</v>
      </c>
      <c r="G173" s="151"/>
      <c r="H173" s="152"/>
      <c r="I173" s="152"/>
      <c r="J173" s="152"/>
      <c r="K173" s="153"/>
      <c r="L173" s="151"/>
      <c r="M173" s="152"/>
      <c r="N173" s="152"/>
      <c r="O173" s="152"/>
      <c r="P173" s="153"/>
      <c r="Q173" s="151"/>
      <c r="R173" s="152"/>
      <c r="S173" s="152"/>
      <c r="T173" s="152"/>
      <c r="U173" s="153"/>
      <c r="V173" s="151"/>
      <c r="W173" s="152"/>
      <c r="X173" s="152"/>
      <c r="Y173" s="152"/>
      <c r="Z173" s="153"/>
      <c r="AA173" s="151"/>
      <c r="AB173" s="152"/>
      <c r="AC173" s="152"/>
      <c r="AD173" s="152"/>
      <c r="AE173" s="153"/>
      <c r="AF173" s="151"/>
      <c r="AG173" s="152"/>
      <c r="AH173" s="152"/>
      <c r="AI173" s="152"/>
      <c r="AJ173" s="153"/>
    </row>
    <row r="174" spans="3:36" ht="13.5" customHeight="1">
      <c r="C174" s="13" t="s">
        <v>377</v>
      </c>
      <c r="D174" s="37" t="s">
        <v>432</v>
      </c>
      <c r="E174" s="19"/>
      <c r="F174" s="150">
        <v>6</v>
      </c>
      <c r="G174" s="151"/>
      <c r="H174" s="152"/>
      <c r="I174" s="152"/>
      <c r="J174" s="152"/>
      <c r="K174" s="153"/>
      <c r="L174" s="151"/>
      <c r="M174" s="152"/>
      <c r="N174" s="152"/>
      <c r="O174" s="152"/>
      <c r="P174" s="153"/>
      <c r="Q174" s="151"/>
      <c r="R174" s="152"/>
      <c r="S174" s="152"/>
      <c r="T174" s="152"/>
      <c r="U174" s="153"/>
      <c r="V174" s="151"/>
      <c r="W174" s="152"/>
      <c r="X174" s="152"/>
      <c r="Y174" s="152"/>
      <c r="Z174" s="153"/>
      <c r="AA174" s="151"/>
      <c r="AB174" s="152"/>
      <c r="AC174" s="152"/>
      <c r="AD174" s="152"/>
      <c r="AE174" s="153"/>
      <c r="AF174" s="151"/>
      <c r="AG174" s="152"/>
      <c r="AH174" s="152"/>
      <c r="AI174" s="152"/>
      <c r="AJ174" s="153"/>
    </row>
    <row r="175" spans="3:36" ht="13.5" customHeight="1">
      <c r="C175" s="13"/>
      <c r="D175" s="25"/>
      <c r="E175" s="19"/>
      <c r="F175" s="150"/>
      <c r="G175" s="151"/>
      <c r="H175" s="152"/>
      <c r="I175" s="152"/>
      <c r="J175" s="152"/>
      <c r="K175" s="153"/>
      <c r="L175" s="151"/>
      <c r="M175" s="152"/>
      <c r="N175" s="152"/>
      <c r="O175" s="152"/>
      <c r="P175" s="153"/>
      <c r="Q175" s="151"/>
      <c r="R175" s="152"/>
      <c r="S175" s="152"/>
      <c r="T175" s="152"/>
      <c r="U175" s="153"/>
      <c r="V175" s="151"/>
      <c r="W175" s="152"/>
      <c r="X175" s="152"/>
      <c r="Y175" s="152"/>
      <c r="Z175" s="153"/>
      <c r="AA175" s="151"/>
      <c r="AB175" s="152"/>
      <c r="AC175" s="152"/>
      <c r="AD175" s="152"/>
      <c r="AE175" s="153"/>
      <c r="AF175" s="151"/>
      <c r="AG175" s="152"/>
      <c r="AH175" s="152"/>
      <c r="AI175" s="152"/>
      <c r="AJ175" s="153"/>
    </row>
    <row r="176" spans="3:36" ht="13.5" customHeight="1">
      <c r="C176" s="13" t="s">
        <v>377</v>
      </c>
      <c r="D176" s="37" t="s">
        <v>433</v>
      </c>
      <c r="E176" s="19">
        <v>40</v>
      </c>
      <c r="F176" s="150">
        <v>6</v>
      </c>
      <c r="G176" s="151"/>
      <c r="H176" s="152"/>
      <c r="I176" s="152"/>
      <c r="J176" s="152"/>
      <c r="K176" s="153"/>
      <c r="L176" s="151"/>
      <c r="M176" s="152"/>
      <c r="N176" s="152"/>
      <c r="O176" s="152"/>
      <c r="P176" s="153"/>
      <c r="Q176" s="151"/>
      <c r="R176" s="152"/>
      <c r="S176" s="152"/>
      <c r="T176" s="152"/>
      <c r="U176" s="153"/>
      <c r="V176" s="151"/>
      <c r="W176" s="152"/>
      <c r="X176" s="152"/>
      <c r="Y176" s="152"/>
      <c r="Z176" s="153"/>
      <c r="AA176" s="151"/>
      <c r="AB176" s="152"/>
      <c r="AC176" s="152"/>
      <c r="AD176" s="152"/>
      <c r="AE176" s="153"/>
      <c r="AF176" s="151"/>
      <c r="AG176" s="152"/>
      <c r="AH176" s="152"/>
      <c r="AI176" s="152"/>
      <c r="AJ176" s="153"/>
    </row>
    <row r="177" spans="1:36" ht="13.5" customHeight="1">
      <c r="C177" s="13" t="s">
        <v>377</v>
      </c>
      <c r="D177" s="37" t="s">
        <v>433</v>
      </c>
      <c r="E177" s="19"/>
      <c r="F177" s="150">
        <v>6</v>
      </c>
      <c r="G177" s="151"/>
      <c r="H177" s="152"/>
      <c r="I177" s="152"/>
      <c r="J177" s="152"/>
      <c r="K177" s="153"/>
      <c r="L177" s="151"/>
      <c r="M177" s="152"/>
      <c r="N177" s="152"/>
      <c r="O177" s="152"/>
      <c r="P177" s="153"/>
      <c r="Q177" s="151"/>
      <c r="R177" s="152"/>
      <c r="S177" s="152"/>
      <c r="T177" s="152"/>
      <c r="U177" s="153"/>
      <c r="V177" s="151"/>
      <c r="W177" s="152"/>
      <c r="X177" s="152"/>
      <c r="Y177" s="152"/>
      <c r="Z177" s="153"/>
      <c r="AA177" s="151"/>
      <c r="AB177" s="152"/>
      <c r="AC177" s="152"/>
      <c r="AD177" s="152"/>
      <c r="AE177" s="153"/>
      <c r="AF177" s="151"/>
      <c r="AG177" s="152"/>
      <c r="AH177" s="152"/>
      <c r="AI177" s="152"/>
      <c r="AJ177" s="153"/>
    </row>
    <row r="178" spans="1:36" ht="13.5" customHeight="1">
      <c r="C178" s="13" t="s">
        <v>377</v>
      </c>
      <c r="D178" s="37" t="s">
        <v>433</v>
      </c>
      <c r="E178" s="19"/>
      <c r="F178" s="150">
        <v>6</v>
      </c>
      <c r="G178" s="151"/>
      <c r="H178" s="152"/>
      <c r="I178" s="152"/>
      <c r="J178" s="152"/>
      <c r="K178" s="153"/>
      <c r="L178" s="151"/>
      <c r="M178" s="152"/>
      <c r="N178" s="152"/>
      <c r="O178" s="152"/>
      <c r="P178" s="153"/>
      <c r="Q178" s="151"/>
      <c r="R178" s="152"/>
      <c r="S178" s="152"/>
      <c r="T178" s="152"/>
      <c r="U178" s="153"/>
      <c r="V178" s="151"/>
      <c r="W178" s="152"/>
      <c r="X178" s="152"/>
      <c r="Y178" s="152"/>
      <c r="Z178" s="153"/>
      <c r="AA178" s="151"/>
      <c r="AB178" s="152"/>
      <c r="AC178" s="152"/>
      <c r="AD178" s="152"/>
      <c r="AE178" s="153"/>
      <c r="AF178" s="151"/>
      <c r="AG178" s="152"/>
      <c r="AH178" s="152"/>
      <c r="AI178" s="152"/>
      <c r="AJ178" s="153"/>
    </row>
    <row r="179" spans="1:36" ht="13.5" customHeight="1">
      <c r="C179" s="13" t="s">
        <v>377</v>
      </c>
      <c r="D179" s="37" t="s">
        <v>433</v>
      </c>
      <c r="E179" s="19"/>
      <c r="F179" s="150">
        <v>6</v>
      </c>
      <c r="G179" s="151"/>
      <c r="H179" s="152"/>
      <c r="I179" s="152"/>
      <c r="J179" s="152"/>
      <c r="K179" s="153"/>
      <c r="L179" s="151"/>
      <c r="M179" s="152"/>
      <c r="N179" s="152"/>
      <c r="O179" s="152"/>
      <c r="P179" s="153"/>
      <c r="Q179" s="151"/>
      <c r="R179" s="152"/>
      <c r="S179" s="152"/>
      <c r="T179" s="152"/>
      <c r="U179" s="153"/>
      <c r="V179" s="151"/>
      <c r="W179" s="152"/>
      <c r="X179" s="152"/>
      <c r="Y179" s="152"/>
      <c r="Z179" s="153"/>
      <c r="AA179" s="151"/>
      <c r="AB179" s="152"/>
      <c r="AC179" s="152"/>
      <c r="AD179" s="152"/>
      <c r="AE179" s="153"/>
      <c r="AF179" s="151"/>
      <c r="AG179" s="152"/>
      <c r="AH179" s="152"/>
      <c r="AI179" s="152"/>
      <c r="AJ179" s="153"/>
    </row>
    <row r="180" spans="1:36" ht="13.5" customHeight="1">
      <c r="C180" s="13" t="s">
        <v>377</v>
      </c>
      <c r="D180" s="37" t="s">
        <v>433</v>
      </c>
      <c r="E180" s="19"/>
      <c r="F180" s="150">
        <v>6</v>
      </c>
      <c r="G180" s="151"/>
      <c r="H180" s="152"/>
      <c r="I180" s="152"/>
      <c r="J180" s="152"/>
      <c r="K180" s="153"/>
      <c r="L180" s="151"/>
      <c r="M180" s="152"/>
      <c r="N180" s="152"/>
      <c r="O180" s="152"/>
      <c r="P180" s="153"/>
      <c r="Q180" s="151"/>
      <c r="R180" s="152"/>
      <c r="S180" s="152"/>
      <c r="T180" s="152"/>
      <c r="U180" s="153"/>
      <c r="V180" s="151"/>
      <c r="W180" s="152"/>
      <c r="X180" s="152"/>
      <c r="Y180" s="152"/>
      <c r="Z180" s="153"/>
      <c r="AA180" s="151"/>
      <c r="AB180" s="152"/>
      <c r="AC180" s="152"/>
      <c r="AD180" s="152"/>
      <c r="AE180" s="153"/>
      <c r="AF180" s="151"/>
      <c r="AG180" s="152"/>
      <c r="AH180" s="152"/>
      <c r="AI180" s="152"/>
      <c r="AJ180" s="153"/>
    </row>
    <row r="181" spans="1:36" ht="13.5" customHeight="1">
      <c r="C181" s="13"/>
      <c r="D181" s="25"/>
      <c r="E181" s="19"/>
      <c r="F181" s="150"/>
      <c r="G181" s="151"/>
      <c r="H181" s="152"/>
      <c r="I181" s="152"/>
      <c r="J181" s="152"/>
      <c r="K181" s="153"/>
      <c r="L181" s="151"/>
      <c r="M181" s="152"/>
      <c r="N181" s="152"/>
      <c r="O181" s="152"/>
      <c r="P181" s="153"/>
      <c r="Q181" s="151"/>
      <c r="R181" s="152"/>
      <c r="S181" s="152"/>
      <c r="T181" s="152"/>
      <c r="U181" s="153"/>
      <c r="V181" s="151"/>
      <c r="W181" s="152"/>
      <c r="X181" s="152"/>
      <c r="Y181" s="152"/>
      <c r="Z181" s="153"/>
      <c r="AA181" s="151"/>
      <c r="AB181" s="152"/>
      <c r="AC181" s="152"/>
      <c r="AD181" s="152"/>
      <c r="AE181" s="153"/>
      <c r="AF181" s="151"/>
      <c r="AG181" s="152"/>
      <c r="AH181" s="152"/>
      <c r="AI181" s="152"/>
      <c r="AJ181" s="153"/>
    </row>
    <row r="182" spans="1:36" ht="13.5" customHeight="1">
      <c r="C182" s="13" t="s">
        <v>377</v>
      </c>
      <c r="D182" s="37" t="s">
        <v>434</v>
      </c>
      <c r="E182" s="19">
        <v>40</v>
      </c>
      <c r="F182" s="150">
        <v>6</v>
      </c>
      <c r="G182" s="151"/>
      <c r="H182" s="152"/>
      <c r="I182" s="152"/>
      <c r="J182" s="152"/>
      <c r="K182" s="153"/>
      <c r="L182" s="151"/>
      <c r="M182" s="152"/>
      <c r="N182" s="152"/>
      <c r="O182" s="152"/>
      <c r="P182" s="153"/>
      <c r="Q182" s="151"/>
      <c r="R182" s="152"/>
      <c r="S182" s="152"/>
      <c r="T182" s="152"/>
      <c r="U182" s="153"/>
      <c r="V182" s="151"/>
      <c r="W182" s="152"/>
      <c r="X182" s="152"/>
      <c r="Y182" s="152"/>
      <c r="Z182" s="153"/>
      <c r="AA182" s="151"/>
      <c r="AB182" s="152"/>
      <c r="AC182" s="152"/>
      <c r="AD182" s="152"/>
      <c r="AE182" s="153"/>
      <c r="AF182" s="151"/>
      <c r="AG182" s="152"/>
      <c r="AH182" s="152"/>
      <c r="AI182" s="152"/>
      <c r="AJ182" s="153"/>
    </row>
    <row r="183" spans="1:36" ht="13.5" customHeight="1">
      <c r="C183" s="13" t="s">
        <v>377</v>
      </c>
      <c r="D183" s="37" t="s">
        <v>434</v>
      </c>
      <c r="E183" s="19"/>
      <c r="F183" s="150">
        <v>6</v>
      </c>
      <c r="G183" s="151"/>
      <c r="H183" s="152"/>
      <c r="I183" s="152"/>
      <c r="J183" s="152"/>
      <c r="K183" s="153"/>
      <c r="L183" s="151"/>
      <c r="M183" s="152"/>
      <c r="N183" s="152"/>
      <c r="O183" s="152"/>
      <c r="P183" s="153"/>
      <c r="Q183" s="151"/>
      <c r="R183" s="152"/>
      <c r="S183" s="152"/>
      <c r="T183" s="152"/>
      <c r="U183" s="153"/>
      <c r="V183" s="151"/>
      <c r="W183" s="152"/>
      <c r="X183" s="152"/>
      <c r="Y183" s="152"/>
      <c r="Z183" s="153"/>
      <c r="AA183" s="151"/>
      <c r="AB183" s="152"/>
      <c r="AC183" s="152"/>
      <c r="AD183" s="152"/>
      <c r="AE183" s="153"/>
      <c r="AF183" s="151"/>
      <c r="AG183" s="152"/>
      <c r="AH183" s="152"/>
      <c r="AI183" s="152"/>
      <c r="AJ183" s="153"/>
    </row>
    <row r="184" spans="1:36" ht="13.5" customHeight="1">
      <c r="C184" s="13" t="s">
        <v>377</v>
      </c>
      <c r="D184" s="37" t="s">
        <v>434</v>
      </c>
      <c r="E184" s="19"/>
      <c r="F184" s="150">
        <v>6</v>
      </c>
      <c r="G184" s="151"/>
      <c r="H184" s="152"/>
      <c r="I184" s="152"/>
      <c r="J184" s="152"/>
      <c r="K184" s="153"/>
      <c r="L184" s="151"/>
      <c r="M184" s="152"/>
      <c r="N184" s="152"/>
      <c r="O184" s="152"/>
      <c r="P184" s="153"/>
      <c r="Q184" s="151"/>
      <c r="R184" s="152"/>
      <c r="S184" s="152"/>
      <c r="T184" s="152"/>
      <c r="U184" s="153"/>
      <c r="V184" s="151"/>
      <c r="W184" s="152"/>
      <c r="X184" s="152"/>
      <c r="Y184" s="152"/>
      <c r="Z184" s="153"/>
      <c r="AA184" s="151"/>
      <c r="AB184" s="152"/>
      <c r="AC184" s="152"/>
      <c r="AD184" s="152"/>
      <c r="AE184" s="153"/>
      <c r="AF184" s="151"/>
      <c r="AG184" s="152"/>
      <c r="AH184" s="152"/>
      <c r="AI184" s="152"/>
      <c r="AJ184" s="153"/>
    </row>
    <row r="185" spans="1:36" ht="13.5" customHeight="1">
      <c r="C185" s="13" t="s">
        <v>377</v>
      </c>
      <c r="D185" s="37" t="s">
        <v>434</v>
      </c>
      <c r="E185" s="19"/>
      <c r="F185" s="150">
        <v>6</v>
      </c>
      <c r="G185" s="151"/>
      <c r="H185" s="152"/>
      <c r="I185" s="152"/>
      <c r="J185" s="152"/>
      <c r="K185" s="153"/>
      <c r="L185" s="151"/>
      <c r="M185" s="152"/>
      <c r="N185" s="152"/>
      <c r="O185" s="152"/>
      <c r="P185" s="153"/>
      <c r="Q185" s="151"/>
      <c r="R185" s="152"/>
      <c r="S185" s="152"/>
      <c r="T185" s="152"/>
      <c r="U185" s="153"/>
      <c r="V185" s="151"/>
      <c r="W185" s="152"/>
      <c r="X185" s="152"/>
      <c r="Y185" s="152"/>
      <c r="Z185" s="153"/>
      <c r="AA185" s="151"/>
      <c r="AB185" s="152"/>
      <c r="AC185" s="152"/>
      <c r="AD185" s="152"/>
      <c r="AE185" s="153"/>
      <c r="AF185" s="151"/>
      <c r="AG185" s="152"/>
      <c r="AH185" s="152"/>
      <c r="AI185" s="152"/>
      <c r="AJ185" s="153"/>
    </row>
    <row r="186" spans="1:36" ht="13.5" customHeight="1">
      <c r="C186" s="13" t="s">
        <v>377</v>
      </c>
      <c r="D186" s="37" t="s">
        <v>434</v>
      </c>
      <c r="E186" s="19"/>
      <c r="F186" s="150">
        <v>6</v>
      </c>
      <c r="G186" s="151"/>
      <c r="H186" s="152"/>
      <c r="I186" s="152"/>
      <c r="J186" s="152"/>
      <c r="K186" s="153"/>
      <c r="L186" s="151"/>
      <c r="M186" s="152"/>
      <c r="N186" s="152"/>
      <c r="O186" s="152"/>
      <c r="P186" s="153"/>
      <c r="Q186" s="151"/>
      <c r="R186" s="152"/>
      <c r="S186" s="152"/>
      <c r="T186" s="152"/>
      <c r="U186" s="153"/>
      <c r="V186" s="151"/>
      <c r="W186" s="152"/>
      <c r="X186" s="152"/>
      <c r="Y186" s="152"/>
      <c r="Z186" s="153"/>
      <c r="AA186" s="151"/>
      <c r="AB186" s="152"/>
      <c r="AC186" s="152"/>
      <c r="AD186" s="152"/>
      <c r="AE186" s="153"/>
      <c r="AF186" s="151"/>
      <c r="AG186" s="152"/>
      <c r="AH186" s="152"/>
      <c r="AI186" s="152"/>
      <c r="AJ186" s="153"/>
    </row>
    <row r="187" spans="1:36" ht="13.5" customHeight="1">
      <c r="C187" s="13"/>
      <c r="D187" s="25"/>
      <c r="E187" s="19"/>
      <c r="F187" s="150"/>
      <c r="G187" s="151"/>
      <c r="H187" s="152"/>
      <c r="I187" s="152"/>
      <c r="J187" s="152"/>
      <c r="K187" s="153"/>
      <c r="L187" s="151"/>
      <c r="M187" s="152"/>
      <c r="N187" s="152"/>
      <c r="O187" s="152"/>
      <c r="P187" s="153"/>
      <c r="Q187" s="151"/>
      <c r="R187" s="152"/>
      <c r="S187" s="152"/>
      <c r="T187" s="152"/>
      <c r="U187" s="153"/>
      <c r="V187" s="151"/>
      <c r="W187" s="152"/>
      <c r="X187" s="152"/>
      <c r="Y187" s="152"/>
      <c r="Z187" s="153"/>
      <c r="AA187" s="151"/>
      <c r="AB187" s="152"/>
      <c r="AC187" s="152"/>
      <c r="AD187" s="152"/>
      <c r="AE187" s="153"/>
      <c r="AF187" s="151"/>
      <c r="AG187" s="152"/>
      <c r="AH187" s="152"/>
      <c r="AI187" s="152"/>
      <c r="AJ187" s="153"/>
    </row>
    <row r="188" spans="1:36" ht="13.5" customHeight="1">
      <c r="A188" s="11"/>
      <c r="B188" s="15"/>
      <c r="C188" s="13" t="s">
        <v>377</v>
      </c>
      <c r="D188" s="37" t="s">
        <v>443</v>
      </c>
      <c r="E188" s="19">
        <v>40</v>
      </c>
      <c r="F188" s="150">
        <v>6</v>
      </c>
      <c r="G188" s="151"/>
      <c r="H188" s="152"/>
      <c r="I188" s="152"/>
      <c r="J188" s="152"/>
      <c r="K188" s="153"/>
      <c r="L188" s="151"/>
      <c r="M188" s="152"/>
      <c r="N188" s="152"/>
      <c r="O188" s="152"/>
      <c r="P188" s="153"/>
      <c r="Q188" s="151"/>
      <c r="R188" s="152"/>
      <c r="S188" s="152"/>
      <c r="T188" s="152"/>
      <c r="U188" s="153"/>
      <c r="V188" s="151"/>
      <c r="W188" s="152"/>
      <c r="X188" s="152"/>
      <c r="Y188" s="152"/>
      <c r="Z188" s="153"/>
      <c r="AA188" s="151"/>
      <c r="AB188" s="152"/>
      <c r="AC188" s="152"/>
      <c r="AD188" s="152"/>
      <c r="AE188" s="153"/>
      <c r="AF188" s="151"/>
      <c r="AG188" s="152"/>
      <c r="AH188" s="152"/>
      <c r="AI188" s="152"/>
      <c r="AJ188" s="153"/>
    </row>
    <row r="189" spans="1:36" ht="13.5" customHeight="1">
      <c r="C189" s="13" t="s">
        <v>377</v>
      </c>
      <c r="D189" s="37" t="s">
        <v>443</v>
      </c>
      <c r="E189" s="19"/>
      <c r="F189" s="150">
        <v>6</v>
      </c>
      <c r="G189" s="151"/>
      <c r="H189" s="152"/>
      <c r="I189" s="152"/>
      <c r="J189" s="152"/>
      <c r="K189" s="153"/>
      <c r="L189" s="151"/>
      <c r="M189" s="152"/>
      <c r="N189" s="152"/>
      <c r="O189" s="152"/>
      <c r="P189" s="153"/>
      <c r="Q189" s="151"/>
      <c r="R189" s="152"/>
      <c r="S189" s="152"/>
      <c r="T189" s="152"/>
      <c r="U189" s="153"/>
      <c r="V189" s="151"/>
      <c r="W189" s="152"/>
      <c r="X189" s="152"/>
      <c r="Y189" s="152"/>
      <c r="Z189" s="153"/>
      <c r="AA189" s="151"/>
      <c r="AB189" s="152"/>
      <c r="AC189" s="152"/>
      <c r="AD189" s="152"/>
      <c r="AE189" s="153"/>
      <c r="AF189" s="151"/>
      <c r="AG189" s="152"/>
      <c r="AH189" s="152"/>
      <c r="AI189" s="152"/>
      <c r="AJ189" s="153"/>
    </row>
    <row r="190" spans="1:36" ht="13.5" customHeight="1">
      <c r="C190" s="13" t="s">
        <v>377</v>
      </c>
      <c r="D190" s="37" t="s">
        <v>443</v>
      </c>
      <c r="E190" s="19"/>
      <c r="F190" s="150">
        <v>6</v>
      </c>
      <c r="G190" s="151"/>
      <c r="H190" s="152"/>
      <c r="I190" s="152"/>
      <c r="J190" s="152"/>
      <c r="K190" s="153"/>
      <c r="L190" s="151"/>
      <c r="M190" s="152"/>
      <c r="N190" s="152"/>
      <c r="O190" s="152"/>
      <c r="P190" s="153"/>
      <c r="Q190" s="151"/>
      <c r="R190" s="152"/>
      <c r="S190" s="152"/>
      <c r="T190" s="152"/>
      <c r="U190" s="153"/>
      <c r="V190" s="151"/>
      <c r="W190" s="152"/>
      <c r="X190" s="152"/>
      <c r="Y190" s="152"/>
      <c r="Z190" s="153"/>
      <c r="AA190" s="151"/>
      <c r="AB190" s="152"/>
      <c r="AC190" s="152"/>
      <c r="AD190" s="152"/>
      <c r="AE190" s="153"/>
      <c r="AF190" s="151"/>
      <c r="AG190" s="152"/>
      <c r="AH190" s="152"/>
      <c r="AI190" s="152"/>
      <c r="AJ190" s="153"/>
    </row>
    <row r="191" spans="1:36" ht="13.5" customHeight="1">
      <c r="C191" s="13" t="s">
        <v>377</v>
      </c>
      <c r="D191" s="37" t="s">
        <v>443</v>
      </c>
      <c r="E191" s="19"/>
      <c r="F191" s="150">
        <v>6</v>
      </c>
      <c r="G191" s="151"/>
      <c r="H191" s="152"/>
      <c r="I191" s="152"/>
      <c r="J191" s="152"/>
      <c r="K191" s="153"/>
      <c r="L191" s="151"/>
      <c r="M191" s="152"/>
      <c r="N191" s="152"/>
      <c r="O191" s="152"/>
      <c r="P191" s="153"/>
      <c r="Q191" s="151"/>
      <c r="R191" s="152"/>
      <c r="S191" s="152"/>
      <c r="T191" s="152"/>
      <c r="U191" s="153"/>
      <c r="V191" s="151"/>
      <c r="W191" s="152"/>
      <c r="X191" s="152"/>
      <c r="Y191" s="152"/>
      <c r="Z191" s="153"/>
      <c r="AA191" s="151"/>
      <c r="AB191" s="152"/>
      <c r="AC191" s="152"/>
      <c r="AD191" s="152"/>
      <c r="AE191" s="153"/>
      <c r="AF191" s="151"/>
      <c r="AG191" s="152"/>
      <c r="AH191" s="152"/>
      <c r="AI191" s="152"/>
      <c r="AJ191" s="153"/>
    </row>
    <row r="192" spans="1:36" ht="13.5" customHeight="1">
      <c r="C192" s="13" t="s">
        <v>377</v>
      </c>
      <c r="D192" s="37" t="s">
        <v>443</v>
      </c>
      <c r="E192" s="19"/>
      <c r="F192" s="150">
        <v>6</v>
      </c>
      <c r="G192" s="151"/>
      <c r="H192" s="152"/>
      <c r="I192" s="152"/>
      <c r="J192" s="152"/>
      <c r="K192" s="153"/>
      <c r="L192" s="151"/>
      <c r="M192" s="152"/>
      <c r="N192" s="152"/>
      <c r="O192" s="152"/>
      <c r="P192" s="153"/>
      <c r="Q192" s="151"/>
      <c r="R192" s="152"/>
      <c r="S192" s="152"/>
      <c r="T192" s="152"/>
      <c r="U192" s="153"/>
      <c r="V192" s="151"/>
      <c r="W192" s="152"/>
      <c r="X192" s="152"/>
      <c r="Y192" s="152"/>
      <c r="Z192" s="153"/>
      <c r="AA192" s="151"/>
      <c r="AB192" s="152"/>
      <c r="AC192" s="152"/>
      <c r="AD192" s="152"/>
      <c r="AE192" s="153"/>
      <c r="AF192" s="151"/>
      <c r="AG192" s="152"/>
      <c r="AH192" s="152"/>
      <c r="AI192" s="152"/>
      <c r="AJ192" s="153"/>
    </row>
    <row r="193" spans="1:41" ht="13.5" customHeight="1">
      <c r="C193" s="13"/>
      <c r="D193" s="25"/>
      <c r="E193" s="19"/>
      <c r="F193" s="150"/>
      <c r="G193" s="151"/>
      <c r="H193" s="152"/>
      <c r="I193" s="152"/>
      <c r="J193" s="152"/>
      <c r="K193" s="153"/>
      <c r="L193" s="151"/>
      <c r="M193" s="152"/>
      <c r="N193" s="152"/>
      <c r="O193" s="152"/>
      <c r="P193" s="153"/>
      <c r="Q193" s="151"/>
      <c r="R193" s="152"/>
      <c r="S193" s="152"/>
      <c r="T193" s="152"/>
      <c r="U193" s="153"/>
      <c r="V193" s="151"/>
      <c r="W193" s="152"/>
      <c r="X193" s="152"/>
      <c r="Y193" s="152"/>
      <c r="Z193" s="153"/>
      <c r="AA193" s="151"/>
      <c r="AB193" s="152"/>
      <c r="AC193" s="152"/>
      <c r="AD193" s="152"/>
      <c r="AE193" s="153"/>
      <c r="AF193" s="151"/>
      <c r="AG193" s="152"/>
      <c r="AH193" s="152"/>
      <c r="AI193" s="152"/>
      <c r="AJ193" s="153"/>
    </row>
    <row r="194" spans="1:41" ht="13.5" customHeight="1">
      <c r="C194" s="13"/>
      <c r="D194" s="25"/>
      <c r="E194" s="19"/>
      <c r="F194" s="150"/>
      <c r="G194" s="151"/>
      <c r="H194" s="152"/>
      <c r="I194" s="152"/>
      <c r="J194" s="152"/>
      <c r="K194" s="153"/>
      <c r="L194" s="151"/>
      <c r="M194" s="152"/>
      <c r="N194" s="152"/>
      <c r="O194" s="152"/>
      <c r="P194" s="153"/>
      <c r="Q194" s="151"/>
      <c r="R194" s="152"/>
      <c r="S194" s="152"/>
      <c r="T194" s="152"/>
      <c r="U194" s="153"/>
      <c r="V194" s="151"/>
      <c r="W194" s="152"/>
      <c r="X194" s="152"/>
      <c r="Y194" s="152"/>
      <c r="Z194" s="153"/>
      <c r="AA194" s="151"/>
      <c r="AB194" s="152"/>
      <c r="AC194" s="152"/>
      <c r="AD194" s="152"/>
      <c r="AE194" s="153"/>
      <c r="AF194" s="151"/>
      <c r="AG194" s="152"/>
      <c r="AH194" s="152"/>
      <c r="AI194" s="152"/>
      <c r="AJ194" s="153"/>
    </row>
    <row r="195" spans="1:41" ht="13.5" customHeight="1">
      <c r="C195" s="13"/>
      <c r="D195" s="25"/>
      <c r="E195" s="19"/>
      <c r="F195" s="150"/>
      <c r="G195" s="151"/>
      <c r="H195" s="152"/>
      <c r="I195" s="152"/>
      <c r="J195" s="152"/>
      <c r="K195" s="153"/>
      <c r="L195" s="151"/>
      <c r="M195" s="152"/>
      <c r="N195" s="152"/>
      <c r="O195" s="152"/>
      <c r="P195" s="153"/>
      <c r="Q195" s="151"/>
      <c r="R195" s="152"/>
      <c r="S195" s="152"/>
      <c r="T195" s="152"/>
      <c r="U195" s="153"/>
      <c r="V195" s="151"/>
      <c r="W195" s="152"/>
      <c r="X195" s="152"/>
      <c r="Y195" s="152"/>
      <c r="Z195" s="153"/>
      <c r="AA195" s="151"/>
      <c r="AB195" s="152"/>
      <c r="AC195" s="152"/>
      <c r="AD195" s="152"/>
      <c r="AE195" s="153"/>
      <c r="AF195" s="151"/>
      <c r="AG195" s="152"/>
      <c r="AH195" s="152"/>
      <c r="AI195" s="152"/>
      <c r="AJ195" s="153"/>
    </row>
    <row r="196" spans="1:41" ht="13.5" customHeight="1">
      <c r="A196" s="14" t="s">
        <v>519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</row>
    <row r="197" spans="1:41" ht="13.5" customHeight="1">
      <c r="A197" s="11">
        <v>0</v>
      </c>
      <c r="B197" s="12"/>
      <c r="C197" s="13" t="s">
        <v>377</v>
      </c>
      <c r="D197" s="21"/>
      <c r="E197" s="21">
        <v>240</v>
      </c>
      <c r="F197" s="150"/>
      <c r="G197" s="151"/>
      <c r="H197" s="152"/>
      <c r="I197" s="152"/>
      <c r="J197" s="152"/>
      <c r="K197" s="153"/>
      <c r="L197" s="151"/>
      <c r="M197" s="152"/>
      <c r="N197" s="152"/>
      <c r="O197" s="152"/>
      <c r="P197" s="153"/>
      <c r="Q197" s="151"/>
      <c r="R197" s="152"/>
      <c r="S197" s="152"/>
      <c r="T197" s="152"/>
      <c r="U197" s="153"/>
      <c r="V197" s="151"/>
      <c r="W197" s="152"/>
      <c r="X197" s="152"/>
      <c r="Y197" s="152"/>
      <c r="Z197" s="153"/>
      <c r="AA197" s="151"/>
      <c r="AB197" s="152"/>
      <c r="AC197" s="152"/>
      <c r="AD197" s="152"/>
      <c r="AE197" s="153"/>
      <c r="AF197" s="151"/>
      <c r="AG197" s="152"/>
      <c r="AH197" s="152"/>
      <c r="AI197" s="152"/>
      <c r="AJ197" s="153"/>
      <c r="AL197" s="1"/>
      <c r="AM197" s="2"/>
      <c r="AN197" s="5"/>
      <c r="AO197" s="1"/>
    </row>
    <row r="198" spans="1:41" ht="13.5" customHeight="1">
      <c r="A198" s="11">
        <v>0</v>
      </c>
      <c r="B198" s="23"/>
      <c r="C198" s="13" t="s">
        <v>377</v>
      </c>
      <c r="D198" s="21"/>
      <c r="E198" s="21"/>
      <c r="F198" s="150"/>
      <c r="G198" s="151"/>
      <c r="H198" s="152"/>
      <c r="I198" s="152"/>
      <c r="J198" s="152"/>
      <c r="K198" s="153"/>
      <c r="L198" s="151"/>
      <c r="M198" s="152"/>
      <c r="N198" s="152"/>
      <c r="O198" s="152"/>
      <c r="P198" s="153"/>
      <c r="Q198" s="151"/>
      <c r="R198" s="152"/>
      <c r="S198" s="152"/>
      <c r="T198" s="152"/>
      <c r="U198" s="153"/>
      <c r="V198" s="151"/>
      <c r="W198" s="152"/>
      <c r="X198" s="152"/>
      <c r="Y198" s="152"/>
      <c r="Z198" s="153"/>
      <c r="AA198" s="151"/>
      <c r="AB198" s="152"/>
      <c r="AC198" s="152"/>
      <c r="AD198" s="152"/>
      <c r="AE198" s="153"/>
      <c r="AF198" s="151"/>
      <c r="AG198" s="152"/>
      <c r="AH198" s="152"/>
      <c r="AI198" s="152"/>
      <c r="AJ198" s="153"/>
      <c r="AL198" s="1"/>
      <c r="AM198" s="2"/>
      <c r="AN198" s="5"/>
      <c r="AO198" s="1"/>
    </row>
    <row r="199" spans="1:41" ht="13.5" customHeight="1">
      <c r="A199" s="11">
        <v>0</v>
      </c>
      <c r="B199" s="23"/>
      <c r="C199" s="13" t="s">
        <v>377</v>
      </c>
      <c r="D199" s="21"/>
      <c r="E199" s="21"/>
      <c r="F199" s="150"/>
      <c r="G199" s="151"/>
      <c r="H199" s="152"/>
      <c r="I199" s="152"/>
      <c r="J199" s="152"/>
      <c r="K199" s="153"/>
      <c r="L199" s="151"/>
      <c r="M199" s="152"/>
      <c r="N199" s="152"/>
      <c r="O199" s="152"/>
      <c r="P199" s="153"/>
      <c r="Q199" s="151"/>
      <c r="R199" s="152"/>
      <c r="S199" s="152"/>
      <c r="T199" s="152"/>
      <c r="U199" s="153"/>
      <c r="V199" s="151"/>
      <c r="W199" s="152"/>
      <c r="X199" s="152"/>
      <c r="Y199" s="152"/>
      <c r="Z199" s="153"/>
      <c r="AA199" s="151"/>
      <c r="AB199" s="152"/>
      <c r="AC199" s="152"/>
      <c r="AD199" s="152"/>
      <c r="AE199" s="153"/>
      <c r="AF199" s="151"/>
      <c r="AG199" s="152"/>
      <c r="AH199" s="152"/>
      <c r="AI199" s="152"/>
      <c r="AJ199" s="153"/>
      <c r="AL199" s="1"/>
      <c r="AM199" s="2"/>
      <c r="AN199" s="5"/>
      <c r="AO199" s="1"/>
    </row>
    <row r="200" spans="1:41" ht="13.5" customHeight="1">
      <c r="A200" s="11">
        <v>0</v>
      </c>
      <c r="B200" s="23"/>
      <c r="C200" s="13" t="s">
        <v>377</v>
      </c>
      <c r="D200" s="21"/>
      <c r="E200" s="21"/>
      <c r="F200" s="150"/>
      <c r="G200" s="151"/>
      <c r="H200" s="152"/>
      <c r="I200" s="152"/>
      <c r="J200" s="152"/>
      <c r="K200" s="153"/>
      <c r="L200" s="151"/>
      <c r="M200" s="152"/>
      <c r="N200" s="152"/>
      <c r="O200" s="152"/>
      <c r="P200" s="153"/>
      <c r="Q200" s="151"/>
      <c r="R200" s="152"/>
      <c r="S200" s="152"/>
      <c r="T200" s="152"/>
      <c r="U200" s="153"/>
      <c r="V200" s="151"/>
      <c r="W200" s="152"/>
      <c r="X200" s="152"/>
      <c r="Y200" s="152"/>
      <c r="Z200" s="153"/>
      <c r="AA200" s="151"/>
      <c r="AB200" s="152"/>
      <c r="AC200" s="152"/>
      <c r="AD200" s="152"/>
      <c r="AE200" s="153"/>
      <c r="AF200" s="151"/>
      <c r="AG200" s="152"/>
      <c r="AH200" s="152"/>
      <c r="AI200" s="152"/>
      <c r="AJ200" s="153"/>
      <c r="AL200" s="1"/>
      <c r="AM200" s="2"/>
      <c r="AN200" s="5"/>
      <c r="AO200" s="1"/>
    </row>
    <row r="201" spans="1:41" ht="13.5" customHeight="1">
      <c r="A201" s="11">
        <v>0</v>
      </c>
      <c r="B201" s="23"/>
      <c r="C201" s="13" t="s">
        <v>377</v>
      </c>
      <c r="D201" s="21"/>
      <c r="E201" s="21"/>
      <c r="F201" s="150"/>
      <c r="G201" s="151"/>
      <c r="H201" s="152"/>
      <c r="I201" s="152"/>
      <c r="J201" s="152"/>
      <c r="K201" s="153"/>
      <c r="L201" s="151"/>
      <c r="M201" s="152"/>
      <c r="N201" s="152"/>
      <c r="O201" s="152"/>
      <c r="P201" s="153"/>
      <c r="Q201" s="151"/>
      <c r="R201" s="152"/>
      <c r="S201" s="152"/>
      <c r="T201" s="152"/>
      <c r="U201" s="153"/>
      <c r="V201" s="151"/>
      <c r="W201" s="152"/>
      <c r="X201" s="152"/>
      <c r="Y201" s="152"/>
      <c r="Z201" s="153"/>
      <c r="AA201" s="151"/>
      <c r="AB201" s="152"/>
      <c r="AC201" s="152"/>
      <c r="AD201" s="152"/>
      <c r="AE201" s="153"/>
      <c r="AF201" s="151"/>
      <c r="AG201" s="152"/>
      <c r="AH201" s="152"/>
      <c r="AI201" s="152"/>
      <c r="AJ201" s="153"/>
      <c r="AL201" s="1"/>
      <c r="AM201" s="2"/>
      <c r="AN201" s="5"/>
      <c r="AO201" s="1"/>
    </row>
    <row r="202" spans="1:41" ht="13.5" customHeight="1">
      <c r="A202" s="11">
        <v>0</v>
      </c>
      <c r="B202" s="23"/>
      <c r="C202" s="13" t="s">
        <v>377</v>
      </c>
      <c r="D202" s="21"/>
      <c r="E202" s="21"/>
      <c r="F202" s="150"/>
      <c r="G202" s="151"/>
      <c r="H202" s="152"/>
      <c r="I202" s="152"/>
      <c r="J202" s="152"/>
      <c r="K202" s="153"/>
      <c r="L202" s="151"/>
      <c r="M202" s="152"/>
      <c r="N202" s="152"/>
      <c r="O202" s="152"/>
      <c r="P202" s="153"/>
      <c r="Q202" s="151"/>
      <c r="R202" s="152"/>
      <c r="S202" s="152"/>
      <c r="T202" s="152"/>
      <c r="U202" s="153"/>
      <c r="V202" s="151"/>
      <c r="W202" s="152"/>
      <c r="X202" s="152"/>
      <c r="Y202" s="152"/>
      <c r="Z202" s="153"/>
      <c r="AA202" s="151"/>
      <c r="AB202" s="152"/>
      <c r="AC202" s="152"/>
      <c r="AD202" s="152"/>
      <c r="AE202" s="153"/>
      <c r="AF202" s="151"/>
      <c r="AG202" s="152"/>
      <c r="AH202" s="152"/>
      <c r="AI202" s="152"/>
      <c r="AJ202" s="153"/>
      <c r="AL202" s="1"/>
      <c r="AM202" s="2"/>
      <c r="AN202" s="5"/>
      <c r="AO202" s="1"/>
    </row>
    <row r="203" spans="1:41" ht="13.5" customHeight="1">
      <c r="A203" s="11">
        <v>0</v>
      </c>
      <c r="B203" s="23"/>
      <c r="C203" s="13" t="s">
        <v>377</v>
      </c>
      <c r="D203" s="21"/>
      <c r="E203" s="21"/>
      <c r="F203" s="150"/>
      <c r="G203" s="151"/>
      <c r="H203" s="152"/>
      <c r="I203" s="152"/>
      <c r="J203" s="152"/>
      <c r="K203" s="153"/>
      <c r="L203" s="151"/>
      <c r="M203" s="152"/>
      <c r="N203" s="152"/>
      <c r="O203" s="152"/>
      <c r="P203" s="153"/>
      <c r="Q203" s="151"/>
      <c r="R203" s="152"/>
      <c r="S203" s="152"/>
      <c r="T203" s="152"/>
      <c r="U203" s="153"/>
      <c r="V203" s="151"/>
      <c r="W203" s="152"/>
      <c r="X203" s="152"/>
      <c r="Y203" s="152"/>
      <c r="Z203" s="153"/>
      <c r="AA203" s="151"/>
      <c r="AB203" s="152"/>
      <c r="AC203" s="152"/>
      <c r="AD203" s="152"/>
      <c r="AE203" s="153"/>
      <c r="AF203" s="151"/>
      <c r="AG203" s="152"/>
      <c r="AH203" s="152"/>
      <c r="AI203" s="152"/>
      <c r="AJ203" s="153"/>
    </row>
    <row r="204" spans="1:41" ht="13.5" customHeight="1">
      <c r="A204" s="11">
        <v>0</v>
      </c>
      <c r="B204" s="23"/>
      <c r="C204" s="13" t="s">
        <v>377</v>
      </c>
      <c r="D204" s="21"/>
      <c r="E204" s="21"/>
      <c r="F204" s="150"/>
      <c r="G204" s="151"/>
      <c r="H204" s="152"/>
      <c r="I204" s="152"/>
      <c r="J204" s="152"/>
      <c r="K204" s="153"/>
      <c r="L204" s="151"/>
      <c r="M204" s="152"/>
      <c r="N204" s="152"/>
      <c r="O204" s="152"/>
      <c r="P204" s="153"/>
      <c r="Q204" s="151"/>
      <c r="R204" s="152"/>
      <c r="S204" s="152"/>
      <c r="T204" s="152"/>
      <c r="U204" s="153"/>
      <c r="V204" s="151"/>
      <c r="W204" s="152"/>
      <c r="X204" s="152"/>
      <c r="Y204" s="152"/>
      <c r="Z204" s="153"/>
      <c r="AA204" s="151"/>
      <c r="AB204" s="152"/>
      <c r="AC204" s="152"/>
      <c r="AD204" s="152"/>
      <c r="AE204" s="153"/>
      <c r="AF204" s="151"/>
      <c r="AG204" s="152"/>
      <c r="AH204" s="152"/>
      <c r="AI204" s="152"/>
      <c r="AJ204" s="153"/>
    </row>
    <row r="205" spans="1:41" ht="13.5" customHeight="1">
      <c r="A205" s="11"/>
      <c r="B205" s="23"/>
      <c r="C205" s="13"/>
      <c r="D205" s="21"/>
      <c r="E205" s="21"/>
      <c r="F205" s="150"/>
      <c r="G205" s="151"/>
      <c r="H205" s="152"/>
      <c r="I205" s="152"/>
      <c r="J205" s="152"/>
      <c r="K205" s="153"/>
      <c r="L205" s="151"/>
      <c r="M205" s="152"/>
      <c r="N205" s="152"/>
      <c r="O205" s="152"/>
      <c r="P205" s="153"/>
      <c r="Q205" s="151"/>
      <c r="R205" s="152"/>
      <c r="S205" s="152"/>
      <c r="T205" s="152"/>
      <c r="U205" s="153"/>
      <c r="V205" s="151"/>
      <c r="W205" s="152"/>
      <c r="X205" s="152"/>
      <c r="Y205" s="152"/>
      <c r="Z205" s="153"/>
      <c r="AA205" s="151"/>
      <c r="AB205" s="152"/>
      <c r="AC205" s="152"/>
      <c r="AD205" s="152"/>
      <c r="AE205" s="153"/>
      <c r="AF205" s="151"/>
      <c r="AG205" s="152"/>
      <c r="AH205" s="152"/>
      <c r="AI205" s="152"/>
      <c r="AJ205" s="153"/>
    </row>
    <row r="206" spans="1:41" ht="13.5" customHeight="1">
      <c r="A206" s="11"/>
      <c r="B206" s="23"/>
      <c r="C206" s="13"/>
      <c r="D206" s="21"/>
      <c r="E206" s="21"/>
      <c r="F206" s="150"/>
      <c r="G206" s="151"/>
      <c r="H206" s="152"/>
      <c r="I206" s="152"/>
      <c r="J206" s="152"/>
      <c r="K206" s="153"/>
      <c r="L206" s="151"/>
      <c r="M206" s="152"/>
      <c r="N206" s="152"/>
      <c r="O206" s="152"/>
      <c r="P206" s="153"/>
      <c r="Q206" s="151"/>
      <c r="R206" s="152"/>
      <c r="S206" s="152"/>
      <c r="T206" s="152"/>
      <c r="U206" s="153"/>
      <c r="V206" s="151"/>
      <c r="W206" s="152"/>
      <c r="X206" s="152"/>
      <c r="Y206" s="152"/>
      <c r="Z206" s="153"/>
      <c r="AA206" s="151"/>
      <c r="AB206" s="152"/>
      <c r="AC206" s="152"/>
      <c r="AD206" s="152"/>
      <c r="AE206" s="153"/>
      <c r="AF206" s="151"/>
      <c r="AG206" s="152"/>
      <c r="AH206" s="152"/>
      <c r="AI206" s="152"/>
      <c r="AJ206" s="153"/>
    </row>
    <row r="207" spans="1:41" ht="13.5" customHeight="1">
      <c r="A207" s="11"/>
      <c r="B207" s="23"/>
      <c r="C207" s="13"/>
      <c r="D207" s="21"/>
      <c r="E207" s="21"/>
      <c r="F207" s="150"/>
      <c r="G207" s="151"/>
      <c r="H207" s="152"/>
      <c r="I207" s="152"/>
      <c r="J207" s="152"/>
      <c r="K207" s="153"/>
      <c r="L207" s="151"/>
      <c r="M207" s="152"/>
      <c r="N207" s="152"/>
      <c r="O207" s="152"/>
      <c r="P207" s="153"/>
      <c r="Q207" s="151"/>
      <c r="R207" s="152"/>
      <c r="S207" s="152"/>
      <c r="T207" s="152"/>
      <c r="U207" s="153"/>
      <c r="V207" s="151"/>
      <c r="W207" s="152"/>
      <c r="X207" s="152"/>
      <c r="Y207" s="152"/>
      <c r="Z207" s="153"/>
      <c r="AA207" s="151"/>
      <c r="AB207" s="152"/>
      <c r="AC207" s="152"/>
      <c r="AD207" s="152"/>
      <c r="AE207" s="153"/>
      <c r="AF207" s="151"/>
      <c r="AG207" s="152"/>
      <c r="AH207" s="152"/>
      <c r="AI207" s="152"/>
      <c r="AJ207" s="153"/>
    </row>
    <row r="208" spans="1:41" ht="13.5" customHeight="1">
      <c r="A208" s="11"/>
      <c r="B208" s="23"/>
      <c r="C208" s="13"/>
      <c r="D208" s="21"/>
      <c r="E208" s="21"/>
      <c r="F208" s="150"/>
      <c r="G208" s="151"/>
      <c r="H208" s="152"/>
      <c r="I208" s="152"/>
      <c r="J208" s="152"/>
      <c r="K208" s="153"/>
      <c r="L208" s="151"/>
      <c r="M208" s="152"/>
      <c r="N208" s="152"/>
      <c r="O208" s="152"/>
      <c r="P208" s="153"/>
      <c r="Q208" s="151"/>
      <c r="R208" s="152"/>
      <c r="S208" s="152"/>
      <c r="T208" s="152"/>
      <c r="U208" s="153"/>
      <c r="V208" s="151"/>
      <c r="W208" s="152"/>
      <c r="X208" s="152"/>
      <c r="Y208" s="152"/>
      <c r="Z208" s="153"/>
      <c r="AA208" s="151"/>
      <c r="AB208" s="152"/>
      <c r="AC208" s="152"/>
      <c r="AD208" s="152"/>
      <c r="AE208" s="153"/>
      <c r="AF208" s="151"/>
      <c r="AG208" s="152"/>
      <c r="AH208" s="152"/>
      <c r="AI208" s="152"/>
      <c r="AJ208" s="153"/>
    </row>
    <row r="209" spans="1:36" ht="14.25" customHeight="1">
      <c r="A209" s="33" t="s">
        <v>520</v>
      </c>
      <c r="B209" s="33"/>
      <c r="C209" s="33"/>
      <c r="D209" s="33" t="s">
        <v>378</v>
      </c>
      <c r="E209" s="33"/>
      <c r="F209" s="33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</row>
    <row r="210" spans="1:36" ht="14.25" customHeight="1">
      <c r="A210" s="682" t="s">
        <v>377</v>
      </c>
      <c r="B210" s="682"/>
      <c r="C210" s="682"/>
      <c r="D210" s="156" t="s">
        <v>608</v>
      </c>
      <c r="E210" s="156" t="s">
        <v>609</v>
      </c>
      <c r="F210" s="156" t="s">
        <v>610</v>
      </c>
      <c r="G210" s="678"/>
      <c r="H210" s="683"/>
      <c r="I210" s="683"/>
      <c r="J210" s="683"/>
      <c r="K210" s="679"/>
      <c r="L210" s="678"/>
      <c r="M210" s="683"/>
      <c r="N210" s="683"/>
      <c r="O210" s="683"/>
      <c r="P210" s="679"/>
      <c r="Q210" s="678"/>
      <c r="R210" s="683"/>
      <c r="S210" s="683"/>
      <c r="T210" s="683"/>
      <c r="U210" s="679"/>
      <c r="V210" s="678"/>
      <c r="W210" s="683"/>
      <c r="X210" s="683"/>
      <c r="Y210" s="683"/>
      <c r="Z210" s="679"/>
      <c r="AA210" s="678"/>
      <c r="AB210" s="683"/>
      <c r="AC210" s="683"/>
      <c r="AD210" s="683"/>
      <c r="AE210" s="679"/>
      <c r="AF210" s="678"/>
      <c r="AG210" s="683"/>
      <c r="AH210" s="683"/>
      <c r="AI210" s="683"/>
      <c r="AJ210" s="679"/>
    </row>
    <row r="211" spans="1:36" ht="13.5" customHeight="1">
      <c r="A211" s="11"/>
      <c r="B211" s="15"/>
      <c r="C211" s="13" t="s">
        <v>377</v>
      </c>
      <c r="D211" s="37" t="s">
        <v>397</v>
      </c>
      <c r="E211" s="19">
        <v>40</v>
      </c>
      <c r="F211" s="150">
        <v>6</v>
      </c>
      <c r="G211" s="151"/>
      <c r="H211" s="152"/>
      <c r="I211" s="152"/>
      <c r="J211" s="152"/>
      <c r="K211" s="153"/>
      <c r="L211" s="151"/>
      <c r="M211" s="152"/>
      <c r="N211" s="152"/>
      <c r="O211" s="152"/>
      <c r="P211" s="153"/>
      <c r="Q211" s="151"/>
      <c r="R211" s="152"/>
      <c r="S211" s="152"/>
      <c r="T211" s="152"/>
      <c r="U211" s="153"/>
      <c r="V211" s="151"/>
      <c r="W211" s="152"/>
      <c r="X211" s="152"/>
      <c r="Y211" s="152"/>
      <c r="Z211" s="153"/>
      <c r="AA211" s="151"/>
      <c r="AB211" s="152"/>
      <c r="AC211" s="152"/>
      <c r="AD211" s="152"/>
      <c r="AE211" s="153"/>
      <c r="AF211" s="151"/>
      <c r="AG211" s="152"/>
      <c r="AH211" s="152"/>
      <c r="AI211" s="152"/>
      <c r="AJ211" s="153"/>
    </row>
    <row r="212" spans="1:36" ht="13.5" customHeight="1">
      <c r="A212" s="11"/>
      <c r="B212" s="15"/>
      <c r="C212" s="13" t="s">
        <v>377</v>
      </c>
      <c r="D212" s="37" t="s">
        <v>397</v>
      </c>
      <c r="E212" s="19"/>
      <c r="F212" s="150">
        <v>6</v>
      </c>
      <c r="G212" s="151"/>
      <c r="H212" s="152"/>
      <c r="I212" s="152"/>
      <c r="J212" s="152"/>
      <c r="K212" s="153"/>
      <c r="L212" s="151"/>
      <c r="M212" s="152"/>
      <c r="N212" s="152"/>
      <c r="O212" s="152"/>
      <c r="P212" s="153"/>
      <c r="Q212" s="151"/>
      <c r="R212" s="152"/>
      <c r="S212" s="152"/>
      <c r="T212" s="152"/>
      <c r="U212" s="153"/>
      <c r="V212" s="151"/>
      <c r="W212" s="152"/>
      <c r="X212" s="152"/>
      <c r="Y212" s="152"/>
      <c r="Z212" s="153"/>
      <c r="AA212" s="151"/>
      <c r="AB212" s="152"/>
      <c r="AC212" s="152"/>
      <c r="AD212" s="152"/>
      <c r="AE212" s="153"/>
      <c r="AF212" s="151"/>
      <c r="AG212" s="152"/>
      <c r="AH212" s="152"/>
      <c r="AI212" s="152"/>
      <c r="AJ212" s="153"/>
    </row>
    <row r="213" spans="1:36" ht="13.5" customHeight="1">
      <c r="A213" s="11"/>
      <c r="B213" s="15"/>
      <c r="C213" s="13" t="s">
        <v>377</v>
      </c>
      <c r="D213" s="37" t="s">
        <v>397</v>
      </c>
      <c r="E213" s="19"/>
      <c r="F213" s="150">
        <v>6</v>
      </c>
      <c r="G213" s="151"/>
      <c r="H213" s="152"/>
      <c r="I213" s="152"/>
      <c r="J213" s="152"/>
      <c r="K213" s="153"/>
      <c r="L213" s="151"/>
      <c r="M213" s="152"/>
      <c r="N213" s="152"/>
      <c r="O213" s="152"/>
      <c r="P213" s="153"/>
      <c r="Q213" s="151"/>
      <c r="R213" s="152"/>
      <c r="S213" s="152"/>
      <c r="T213" s="152"/>
      <c r="U213" s="153"/>
      <c r="V213" s="151"/>
      <c r="W213" s="152"/>
      <c r="X213" s="152"/>
      <c r="Y213" s="152"/>
      <c r="Z213" s="153"/>
      <c r="AA213" s="151"/>
      <c r="AB213" s="152"/>
      <c r="AC213" s="152"/>
      <c r="AD213" s="152"/>
      <c r="AE213" s="153"/>
      <c r="AF213" s="151"/>
      <c r="AG213" s="152"/>
      <c r="AH213" s="152"/>
      <c r="AI213" s="152"/>
      <c r="AJ213" s="153"/>
    </row>
    <row r="214" spans="1:36" ht="13.5" customHeight="1">
      <c r="A214" s="11"/>
      <c r="B214" s="15"/>
      <c r="C214" s="13" t="s">
        <v>377</v>
      </c>
      <c r="D214" s="37" t="s">
        <v>397</v>
      </c>
      <c r="E214" s="19"/>
      <c r="F214" s="150">
        <v>6</v>
      </c>
      <c r="G214" s="151"/>
      <c r="H214" s="152"/>
      <c r="I214" s="152"/>
      <c r="J214" s="152"/>
      <c r="K214" s="153"/>
      <c r="L214" s="151"/>
      <c r="M214" s="152"/>
      <c r="N214" s="152"/>
      <c r="O214" s="152"/>
      <c r="P214" s="153"/>
      <c r="Q214" s="151"/>
      <c r="R214" s="152"/>
      <c r="S214" s="152"/>
      <c r="T214" s="152"/>
      <c r="U214" s="153"/>
      <c r="V214" s="151"/>
      <c r="W214" s="152"/>
      <c r="X214" s="152"/>
      <c r="Y214" s="152"/>
      <c r="Z214" s="153"/>
      <c r="AA214" s="151"/>
      <c r="AB214" s="152"/>
      <c r="AC214" s="152"/>
      <c r="AD214" s="152"/>
      <c r="AE214" s="153"/>
      <c r="AF214" s="151"/>
      <c r="AG214" s="152"/>
      <c r="AH214" s="152"/>
      <c r="AI214" s="152"/>
      <c r="AJ214" s="153"/>
    </row>
    <row r="215" spans="1:36" ht="13.5" customHeight="1">
      <c r="A215" s="11"/>
      <c r="B215" s="15"/>
      <c r="C215" s="13" t="s">
        <v>377</v>
      </c>
      <c r="D215" s="37" t="s">
        <v>397</v>
      </c>
      <c r="E215" s="19"/>
      <c r="F215" s="150">
        <v>6</v>
      </c>
      <c r="G215" s="151"/>
      <c r="H215" s="152"/>
      <c r="I215" s="152"/>
      <c r="J215" s="152"/>
      <c r="K215" s="153"/>
      <c r="L215" s="151"/>
      <c r="M215" s="152"/>
      <c r="N215" s="152"/>
      <c r="O215" s="152"/>
      <c r="P215" s="153"/>
      <c r="Q215" s="151"/>
      <c r="R215" s="152"/>
      <c r="S215" s="152"/>
      <c r="T215" s="152"/>
      <c r="U215" s="153"/>
      <c r="V215" s="151"/>
      <c r="W215" s="152"/>
      <c r="X215" s="152"/>
      <c r="Y215" s="152"/>
      <c r="Z215" s="153"/>
      <c r="AA215" s="151"/>
      <c r="AB215" s="152"/>
      <c r="AC215" s="152"/>
      <c r="AD215" s="152"/>
      <c r="AE215" s="153"/>
      <c r="AF215" s="151"/>
      <c r="AG215" s="152"/>
      <c r="AH215" s="152"/>
      <c r="AI215" s="152"/>
      <c r="AJ215" s="153"/>
    </row>
    <row r="216" spans="1:36" ht="13.5" customHeight="1">
      <c r="A216" s="11"/>
      <c r="B216" s="23"/>
      <c r="C216" s="13"/>
      <c r="D216" s="21"/>
      <c r="E216" s="21"/>
      <c r="F216" s="150"/>
      <c r="G216" s="151"/>
      <c r="H216" s="152"/>
      <c r="I216" s="152"/>
      <c r="J216" s="152"/>
      <c r="K216" s="153"/>
      <c r="L216" s="151"/>
      <c r="M216" s="152"/>
      <c r="N216" s="152"/>
      <c r="O216" s="152"/>
      <c r="P216" s="153"/>
      <c r="Q216" s="151"/>
      <c r="R216" s="152"/>
      <c r="S216" s="152"/>
      <c r="T216" s="152"/>
      <c r="U216" s="153"/>
      <c r="V216" s="151"/>
      <c r="W216" s="152"/>
      <c r="X216" s="152"/>
      <c r="Y216" s="152"/>
      <c r="Z216" s="153"/>
      <c r="AA216" s="151"/>
      <c r="AB216" s="152"/>
      <c r="AC216" s="152"/>
      <c r="AD216" s="152"/>
      <c r="AE216" s="153"/>
      <c r="AF216" s="151"/>
      <c r="AG216" s="152"/>
      <c r="AH216" s="152"/>
      <c r="AI216" s="152"/>
      <c r="AJ216" s="153"/>
    </row>
    <row r="217" spans="1:36" ht="13.5" customHeight="1">
      <c r="A217" s="11"/>
      <c r="B217" s="15"/>
      <c r="C217" s="13" t="s">
        <v>377</v>
      </c>
      <c r="D217" s="37" t="s">
        <v>418</v>
      </c>
      <c r="E217" s="19">
        <v>40</v>
      </c>
      <c r="F217" s="150">
        <v>6</v>
      </c>
      <c r="G217" s="151"/>
      <c r="H217" s="152"/>
      <c r="I217" s="152"/>
      <c r="J217" s="152"/>
      <c r="K217" s="153"/>
      <c r="L217" s="151"/>
      <c r="M217" s="152"/>
      <c r="N217" s="152"/>
      <c r="O217" s="152"/>
      <c r="P217" s="153"/>
      <c r="Q217" s="151"/>
      <c r="R217" s="152"/>
      <c r="S217" s="152"/>
      <c r="T217" s="152"/>
      <c r="U217" s="153"/>
      <c r="V217" s="151"/>
      <c r="W217" s="152"/>
      <c r="X217" s="152"/>
      <c r="Y217" s="152"/>
      <c r="Z217" s="153"/>
      <c r="AA217" s="151"/>
      <c r="AB217" s="152"/>
      <c r="AC217" s="152"/>
      <c r="AD217" s="152"/>
      <c r="AE217" s="153"/>
      <c r="AF217" s="151"/>
      <c r="AG217" s="152"/>
      <c r="AH217" s="152"/>
      <c r="AI217" s="152"/>
      <c r="AJ217" s="153"/>
    </row>
    <row r="218" spans="1:36" ht="13.5" customHeight="1">
      <c r="A218" s="11"/>
      <c r="B218" s="15"/>
      <c r="C218" s="13" t="s">
        <v>377</v>
      </c>
      <c r="D218" s="37" t="s">
        <v>418</v>
      </c>
      <c r="E218" s="19"/>
      <c r="F218" s="150">
        <v>6</v>
      </c>
      <c r="G218" s="151"/>
      <c r="H218" s="152"/>
      <c r="I218" s="152"/>
      <c r="J218" s="152"/>
      <c r="K218" s="153"/>
      <c r="L218" s="151"/>
      <c r="M218" s="152"/>
      <c r="N218" s="152"/>
      <c r="O218" s="152"/>
      <c r="P218" s="153"/>
      <c r="Q218" s="151"/>
      <c r="R218" s="152"/>
      <c r="S218" s="152"/>
      <c r="T218" s="152"/>
      <c r="U218" s="153"/>
      <c r="V218" s="151"/>
      <c r="W218" s="152"/>
      <c r="X218" s="152"/>
      <c r="Y218" s="152"/>
      <c r="Z218" s="153"/>
      <c r="AA218" s="151"/>
      <c r="AB218" s="152"/>
      <c r="AC218" s="152"/>
      <c r="AD218" s="152"/>
      <c r="AE218" s="153"/>
      <c r="AF218" s="151"/>
      <c r="AG218" s="152"/>
      <c r="AH218" s="152"/>
      <c r="AI218" s="152"/>
      <c r="AJ218" s="153"/>
    </row>
    <row r="219" spans="1:36" ht="13.5" customHeight="1">
      <c r="A219" s="11"/>
      <c r="B219" s="15"/>
      <c r="C219" s="13" t="s">
        <v>377</v>
      </c>
      <c r="D219" s="37" t="s">
        <v>418</v>
      </c>
      <c r="E219" s="19"/>
      <c r="F219" s="150">
        <v>6</v>
      </c>
      <c r="G219" s="151"/>
      <c r="H219" s="152"/>
      <c r="I219" s="152"/>
      <c r="J219" s="152"/>
      <c r="K219" s="153"/>
      <c r="L219" s="151"/>
      <c r="M219" s="152"/>
      <c r="N219" s="152"/>
      <c r="O219" s="152"/>
      <c r="P219" s="153"/>
      <c r="Q219" s="151"/>
      <c r="R219" s="152"/>
      <c r="S219" s="152"/>
      <c r="T219" s="152"/>
      <c r="U219" s="153"/>
      <c r="V219" s="151"/>
      <c r="W219" s="152"/>
      <c r="X219" s="152"/>
      <c r="Y219" s="152"/>
      <c r="Z219" s="153"/>
      <c r="AA219" s="151"/>
      <c r="AB219" s="152"/>
      <c r="AC219" s="152"/>
      <c r="AD219" s="152"/>
      <c r="AE219" s="153"/>
      <c r="AF219" s="151"/>
      <c r="AG219" s="152"/>
      <c r="AH219" s="152"/>
      <c r="AI219" s="152"/>
      <c r="AJ219" s="153"/>
    </row>
    <row r="220" spans="1:36" ht="13.5" customHeight="1">
      <c r="A220" s="11"/>
      <c r="B220" s="15"/>
      <c r="C220" s="13" t="s">
        <v>377</v>
      </c>
      <c r="D220" s="37" t="s">
        <v>418</v>
      </c>
      <c r="E220" s="19"/>
      <c r="F220" s="150">
        <v>6</v>
      </c>
      <c r="G220" s="151"/>
      <c r="H220" s="152"/>
      <c r="I220" s="152"/>
      <c r="J220" s="152"/>
      <c r="K220" s="153"/>
      <c r="L220" s="151"/>
      <c r="M220" s="152"/>
      <c r="N220" s="152"/>
      <c r="O220" s="152"/>
      <c r="P220" s="153"/>
      <c r="Q220" s="151"/>
      <c r="R220" s="152"/>
      <c r="S220" s="152"/>
      <c r="T220" s="152"/>
      <c r="U220" s="153"/>
      <c r="V220" s="151"/>
      <c r="W220" s="152"/>
      <c r="X220" s="152"/>
      <c r="Y220" s="152"/>
      <c r="Z220" s="153"/>
      <c r="AA220" s="151"/>
      <c r="AB220" s="152"/>
      <c r="AC220" s="152"/>
      <c r="AD220" s="152"/>
      <c r="AE220" s="153"/>
      <c r="AF220" s="151"/>
      <c r="AG220" s="152"/>
      <c r="AH220" s="152"/>
      <c r="AI220" s="152"/>
      <c r="AJ220" s="153"/>
    </row>
    <row r="221" spans="1:36" ht="13.5" customHeight="1">
      <c r="A221" s="11"/>
      <c r="B221" s="15"/>
      <c r="C221" s="13" t="s">
        <v>377</v>
      </c>
      <c r="D221" s="37" t="s">
        <v>418</v>
      </c>
      <c r="E221" s="19"/>
      <c r="F221" s="150">
        <v>6</v>
      </c>
      <c r="G221" s="151"/>
      <c r="H221" s="152"/>
      <c r="I221" s="152"/>
      <c r="J221" s="152"/>
      <c r="K221" s="153"/>
      <c r="L221" s="151"/>
      <c r="M221" s="152"/>
      <c r="N221" s="152"/>
      <c r="O221" s="152"/>
      <c r="P221" s="153"/>
      <c r="Q221" s="151"/>
      <c r="R221" s="152"/>
      <c r="S221" s="152"/>
      <c r="T221" s="152"/>
      <c r="U221" s="153"/>
      <c r="V221" s="151"/>
      <c r="W221" s="152"/>
      <c r="X221" s="152"/>
      <c r="Y221" s="152"/>
      <c r="Z221" s="153"/>
      <c r="AA221" s="151"/>
      <c r="AB221" s="152"/>
      <c r="AC221" s="152"/>
      <c r="AD221" s="152"/>
      <c r="AE221" s="153"/>
      <c r="AF221" s="151"/>
      <c r="AG221" s="152"/>
      <c r="AH221" s="152"/>
      <c r="AI221" s="152"/>
      <c r="AJ221" s="153"/>
    </row>
    <row r="222" spans="1:36" ht="13.5" customHeight="1">
      <c r="A222" s="11"/>
      <c r="B222" s="23"/>
      <c r="C222" s="13"/>
      <c r="D222" s="21"/>
      <c r="E222" s="21"/>
      <c r="F222" s="150"/>
      <c r="G222" s="151"/>
      <c r="H222" s="152"/>
      <c r="I222" s="152"/>
      <c r="J222" s="152"/>
      <c r="K222" s="153"/>
      <c r="L222" s="151"/>
      <c r="M222" s="152"/>
      <c r="N222" s="152"/>
      <c r="O222" s="152"/>
      <c r="P222" s="153"/>
      <c r="Q222" s="151"/>
      <c r="R222" s="152"/>
      <c r="S222" s="152"/>
      <c r="T222" s="152"/>
      <c r="U222" s="153"/>
      <c r="V222" s="151"/>
      <c r="W222" s="152"/>
      <c r="X222" s="152"/>
      <c r="Y222" s="152"/>
      <c r="Z222" s="153"/>
      <c r="AA222" s="151"/>
      <c r="AB222" s="152"/>
      <c r="AC222" s="152"/>
      <c r="AD222" s="152"/>
      <c r="AE222" s="153"/>
      <c r="AF222" s="151"/>
      <c r="AG222" s="152"/>
      <c r="AH222" s="152"/>
      <c r="AI222" s="152"/>
      <c r="AJ222" s="153"/>
    </row>
    <row r="223" spans="1:36" ht="13.5" customHeight="1">
      <c r="A223" s="11"/>
      <c r="B223" s="15"/>
      <c r="C223" s="13" t="s">
        <v>377</v>
      </c>
      <c r="D223" s="37" t="s">
        <v>419</v>
      </c>
      <c r="E223" s="19">
        <v>40</v>
      </c>
      <c r="F223" s="150">
        <v>6</v>
      </c>
      <c r="G223" s="151"/>
      <c r="H223" s="152"/>
      <c r="I223" s="152"/>
      <c r="J223" s="152"/>
      <c r="K223" s="153"/>
      <c r="L223" s="151"/>
      <c r="M223" s="152"/>
      <c r="N223" s="152"/>
      <c r="O223" s="152"/>
      <c r="P223" s="153"/>
      <c r="Q223" s="151"/>
      <c r="R223" s="152"/>
      <c r="S223" s="152"/>
      <c r="T223" s="152"/>
      <c r="U223" s="153"/>
      <c r="V223" s="151"/>
      <c r="W223" s="152"/>
      <c r="X223" s="152"/>
      <c r="Y223" s="152"/>
      <c r="Z223" s="153"/>
      <c r="AA223" s="151"/>
      <c r="AB223" s="152"/>
      <c r="AC223" s="152"/>
      <c r="AD223" s="152"/>
      <c r="AE223" s="153"/>
      <c r="AF223" s="151"/>
      <c r="AG223" s="152"/>
      <c r="AH223" s="152"/>
      <c r="AI223" s="152"/>
      <c r="AJ223" s="153"/>
    </row>
    <row r="224" spans="1:36" ht="13.5" customHeight="1">
      <c r="A224" s="11"/>
      <c r="B224" s="15"/>
      <c r="C224" s="13" t="s">
        <v>377</v>
      </c>
      <c r="D224" s="37" t="s">
        <v>419</v>
      </c>
      <c r="E224" s="19"/>
      <c r="F224" s="150">
        <v>6</v>
      </c>
      <c r="G224" s="151"/>
      <c r="H224" s="152"/>
      <c r="I224" s="152"/>
      <c r="J224" s="152"/>
      <c r="K224" s="153"/>
      <c r="L224" s="151"/>
      <c r="M224" s="152"/>
      <c r="N224" s="152"/>
      <c r="O224" s="152"/>
      <c r="P224" s="153"/>
      <c r="Q224" s="151"/>
      <c r="R224" s="152"/>
      <c r="S224" s="152"/>
      <c r="T224" s="152"/>
      <c r="U224" s="153"/>
      <c r="V224" s="151"/>
      <c r="W224" s="152"/>
      <c r="X224" s="152"/>
      <c r="Y224" s="152"/>
      <c r="Z224" s="153"/>
      <c r="AA224" s="151"/>
      <c r="AB224" s="152"/>
      <c r="AC224" s="152"/>
      <c r="AD224" s="152"/>
      <c r="AE224" s="153"/>
      <c r="AF224" s="151"/>
      <c r="AG224" s="152"/>
      <c r="AH224" s="152"/>
      <c r="AI224" s="152"/>
      <c r="AJ224" s="153"/>
    </row>
    <row r="225" spans="1:36" ht="13.5" customHeight="1">
      <c r="A225" s="11"/>
      <c r="B225" s="15"/>
      <c r="C225" s="13" t="s">
        <v>377</v>
      </c>
      <c r="D225" s="37" t="s">
        <v>419</v>
      </c>
      <c r="E225" s="19"/>
      <c r="F225" s="150">
        <v>6</v>
      </c>
      <c r="G225" s="151"/>
      <c r="H225" s="152"/>
      <c r="I225" s="152"/>
      <c r="J225" s="152"/>
      <c r="K225" s="153"/>
      <c r="L225" s="151"/>
      <c r="M225" s="152"/>
      <c r="N225" s="152"/>
      <c r="O225" s="152"/>
      <c r="P225" s="153"/>
      <c r="Q225" s="151"/>
      <c r="R225" s="152"/>
      <c r="S225" s="152"/>
      <c r="T225" s="152"/>
      <c r="U225" s="153"/>
      <c r="V225" s="151"/>
      <c r="W225" s="152"/>
      <c r="X225" s="152"/>
      <c r="Y225" s="152"/>
      <c r="Z225" s="153"/>
      <c r="AA225" s="151"/>
      <c r="AB225" s="152"/>
      <c r="AC225" s="152"/>
      <c r="AD225" s="152"/>
      <c r="AE225" s="153"/>
      <c r="AF225" s="151"/>
      <c r="AG225" s="152"/>
      <c r="AH225" s="152"/>
      <c r="AI225" s="152"/>
      <c r="AJ225" s="153"/>
    </row>
    <row r="226" spans="1:36" ht="13.5" customHeight="1">
      <c r="A226" s="11"/>
      <c r="B226" s="15"/>
      <c r="C226" s="13" t="s">
        <v>377</v>
      </c>
      <c r="D226" s="37" t="s">
        <v>419</v>
      </c>
      <c r="E226" s="19"/>
      <c r="F226" s="150">
        <v>6</v>
      </c>
      <c r="G226" s="151"/>
      <c r="H226" s="152"/>
      <c r="I226" s="152"/>
      <c r="J226" s="152"/>
      <c r="K226" s="153"/>
      <c r="L226" s="151"/>
      <c r="M226" s="152"/>
      <c r="N226" s="152"/>
      <c r="O226" s="152"/>
      <c r="P226" s="153"/>
      <c r="Q226" s="151"/>
      <c r="R226" s="152"/>
      <c r="S226" s="152"/>
      <c r="T226" s="152"/>
      <c r="U226" s="153"/>
      <c r="V226" s="151"/>
      <c r="W226" s="152"/>
      <c r="X226" s="152"/>
      <c r="Y226" s="152"/>
      <c r="Z226" s="153"/>
      <c r="AA226" s="151"/>
      <c r="AB226" s="152"/>
      <c r="AC226" s="152"/>
      <c r="AD226" s="152"/>
      <c r="AE226" s="153"/>
      <c r="AF226" s="151"/>
      <c r="AG226" s="152"/>
      <c r="AH226" s="152"/>
      <c r="AI226" s="152"/>
      <c r="AJ226" s="153"/>
    </row>
    <row r="227" spans="1:36" ht="13.5" customHeight="1">
      <c r="A227" s="11"/>
      <c r="B227" s="15"/>
      <c r="C227" s="13" t="s">
        <v>377</v>
      </c>
      <c r="D227" s="37" t="s">
        <v>419</v>
      </c>
      <c r="E227" s="19"/>
      <c r="F227" s="150">
        <v>6</v>
      </c>
      <c r="G227" s="151"/>
      <c r="H227" s="152"/>
      <c r="I227" s="152"/>
      <c r="J227" s="152"/>
      <c r="K227" s="153"/>
      <c r="L227" s="151"/>
      <c r="M227" s="152"/>
      <c r="N227" s="152"/>
      <c r="O227" s="152"/>
      <c r="P227" s="153"/>
      <c r="Q227" s="151"/>
      <c r="R227" s="152"/>
      <c r="S227" s="152"/>
      <c r="T227" s="152"/>
      <c r="U227" s="153"/>
      <c r="V227" s="151"/>
      <c r="W227" s="152"/>
      <c r="X227" s="152"/>
      <c r="Y227" s="152"/>
      <c r="Z227" s="153"/>
      <c r="AA227" s="151"/>
      <c r="AB227" s="152"/>
      <c r="AC227" s="152"/>
      <c r="AD227" s="152"/>
      <c r="AE227" s="153"/>
      <c r="AF227" s="151"/>
      <c r="AG227" s="152"/>
      <c r="AH227" s="152"/>
      <c r="AI227" s="152"/>
      <c r="AJ227" s="153"/>
    </row>
    <row r="228" spans="1:36" ht="13.5" customHeight="1">
      <c r="A228" s="11"/>
      <c r="B228" s="23"/>
      <c r="C228" s="13"/>
      <c r="D228" s="21"/>
      <c r="E228" s="21"/>
      <c r="F228" s="150"/>
      <c r="G228" s="151"/>
      <c r="H228" s="152"/>
      <c r="I228" s="152"/>
      <c r="J228" s="152"/>
      <c r="K228" s="153"/>
      <c r="L228" s="151"/>
      <c r="M228" s="152"/>
      <c r="N228" s="152"/>
      <c r="O228" s="152"/>
      <c r="P228" s="153"/>
      <c r="Q228" s="151"/>
      <c r="R228" s="152"/>
      <c r="S228" s="152"/>
      <c r="T228" s="152"/>
      <c r="U228" s="153"/>
      <c r="V228" s="151"/>
      <c r="W228" s="152"/>
      <c r="X228" s="152"/>
      <c r="Y228" s="152"/>
      <c r="Z228" s="153"/>
      <c r="AA228" s="151"/>
      <c r="AB228" s="152"/>
      <c r="AC228" s="152"/>
      <c r="AD228" s="152"/>
      <c r="AE228" s="153"/>
      <c r="AF228" s="151"/>
      <c r="AG228" s="152"/>
      <c r="AH228" s="152"/>
      <c r="AI228" s="152"/>
      <c r="AJ228" s="153"/>
    </row>
    <row r="229" spans="1:36" ht="13.5" customHeight="1">
      <c r="A229" s="11"/>
      <c r="B229" s="23"/>
      <c r="C229" s="13"/>
      <c r="D229" s="21"/>
      <c r="E229" s="21"/>
      <c r="F229" s="150"/>
      <c r="G229" s="151"/>
      <c r="H229" s="152"/>
      <c r="I229" s="152"/>
      <c r="J229" s="152"/>
      <c r="K229" s="153"/>
      <c r="L229" s="151"/>
      <c r="M229" s="152"/>
      <c r="N229" s="152"/>
      <c r="O229" s="152"/>
      <c r="P229" s="153"/>
      <c r="Q229" s="151"/>
      <c r="R229" s="152"/>
      <c r="S229" s="152"/>
      <c r="T229" s="152"/>
      <c r="U229" s="153"/>
      <c r="V229" s="151"/>
      <c r="W229" s="152"/>
      <c r="X229" s="152"/>
      <c r="Y229" s="152"/>
      <c r="Z229" s="153"/>
      <c r="AA229" s="151"/>
      <c r="AB229" s="152"/>
      <c r="AC229" s="152"/>
      <c r="AD229" s="152"/>
      <c r="AE229" s="153"/>
      <c r="AF229" s="151"/>
      <c r="AG229" s="152"/>
      <c r="AH229" s="152"/>
      <c r="AI229" s="152"/>
      <c r="AJ229" s="153"/>
    </row>
    <row r="230" spans="1:36" ht="13.5" customHeight="1">
      <c r="A230" s="11"/>
      <c r="B230" s="23"/>
      <c r="C230" s="13"/>
      <c r="D230" s="21"/>
      <c r="E230" s="21"/>
      <c r="F230" s="150"/>
      <c r="G230" s="151"/>
      <c r="H230" s="152"/>
      <c r="I230" s="152"/>
      <c r="J230" s="152"/>
      <c r="K230" s="153"/>
      <c r="L230" s="151"/>
      <c r="M230" s="152"/>
      <c r="N230" s="152"/>
      <c r="O230" s="152"/>
      <c r="P230" s="153"/>
      <c r="Q230" s="151"/>
      <c r="R230" s="152"/>
      <c r="S230" s="152"/>
      <c r="T230" s="152"/>
      <c r="U230" s="153"/>
      <c r="V230" s="151"/>
      <c r="W230" s="152"/>
      <c r="X230" s="152"/>
      <c r="Y230" s="152"/>
      <c r="Z230" s="153"/>
      <c r="AA230" s="151"/>
      <c r="AB230" s="152"/>
      <c r="AC230" s="152"/>
      <c r="AD230" s="152"/>
      <c r="AE230" s="153"/>
      <c r="AF230" s="151"/>
      <c r="AG230" s="152"/>
      <c r="AH230" s="152"/>
      <c r="AI230" s="152"/>
      <c r="AJ230" s="153"/>
    </row>
    <row r="231" spans="1:36" ht="13.5" customHeight="1">
      <c r="A231" s="11"/>
      <c r="B231" s="23"/>
      <c r="C231" s="13"/>
      <c r="D231" s="21"/>
      <c r="E231" s="21"/>
      <c r="F231" s="150"/>
      <c r="G231" s="151"/>
      <c r="H231" s="152"/>
      <c r="I231" s="152"/>
      <c r="J231" s="152"/>
      <c r="K231" s="153"/>
      <c r="L231" s="151"/>
      <c r="M231" s="152"/>
      <c r="N231" s="152"/>
      <c r="O231" s="152"/>
      <c r="P231" s="153"/>
      <c r="Q231" s="151"/>
      <c r="R231" s="152"/>
      <c r="S231" s="152"/>
      <c r="T231" s="152"/>
      <c r="U231" s="153"/>
      <c r="V231" s="151"/>
      <c r="W231" s="152"/>
      <c r="X231" s="152"/>
      <c r="Y231" s="152"/>
      <c r="Z231" s="153"/>
      <c r="AA231" s="151"/>
      <c r="AB231" s="152"/>
      <c r="AC231" s="152"/>
      <c r="AD231" s="152"/>
      <c r="AE231" s="153"/>
      <c r="AF231" s="151"/>
      <c r="AG231" s="152"/>
      <c r="AH231" s="152"/>
      <c r="AI231" s="152"/>
      <c r="AJ231" s="153"/>
    </row>
    <row r="232" spans="1:36" ht="13.5" customHeight="1">
      <c r="A232" s="11"/>
      <c r="B232" s="23"/>
      <c r="C232" s="13"/>
      <c r="D232" s="21"/>
      <c r="E232" s="21"/>
      <c r="F232" s="150"/>
      <c r="G232" s="151"/>
      <c r="H232" s="152"/>
      <c r="I232" s="152"/>
      <c r="J232" s="152"/>
      <c r="K232" s="153"/>
      <c r="L232" s="151"/>
      <c r="M232" s="152"/>
      <c r="N232" s="152"/>
      <c r="O232" s="152"/>
      <c r="P232" s="153"/>
      <c r="Q232" s="151"/>
      <c r="R232" s="152"/>
      <c r="S232" s="152"/>
      <c r="T232" s="152"/>
      <c r="U232" s="153"/>
      <c r="V232" s="151"/>
      <c r="W232" s="152"/>
      <c r="X232" s="152"/>
      <c r="Y232" s="152"/>
      <c r="Z232" s="153"/>
      <c r="AA232" s="151"/>
      <c r="AB232" s="152"/>
      <c r="AC232" s="152"/>
      <c r="AD232" s="152"/>
      <c r="AE232" s="153"/>
      <c r="AF232" s="151"/>
      <c r="AG232" s="152"/>
      <c r="AH232" s="152"/>
      <c r="AI232" s="152"/>
      <c r="AJ232" s="153"/>
    </row>
    <row r="233" spans="1:36" ht="13.5" customHeight="1">
      <c r="A233" s="11"/>
      <c r="B233" s="23"/>
      <c r="C233" s="13"/>
      <c r="D233" s="21"/>
      <c r="E233" s="21"/>
      <c r="F233" s="150"/>
      <c r="G233" s="151"/>
      <c r="H233" s="152"/>
      <c r="I233" s="152"/>
      <c r="J233" s="152"/>
      <c r="K233" s="153"/>
      <c r="L233" s="151"/>
      <c r="M233" s="152"/>
      <c r="N233" s="152"/>
      <c r="O233" s="152"/>
      <c r="P233" s="153"/>
      <c r="Q233" s="151"/>
      <c r="R233" s="152"/>
      <c r="S233" s="152"/>
      <c r="T233" s="152"/>
      <c r="U233" s="153"/>
      <c r="V233" s="151"/>
      <c r="W233" s="152"/>
      <c r="X233" s="152"/>
      <c r="Y233" s="152"/>
      <c r="Z233" s="153"/>
      <c r="AA233" s="151"/>
      <c r="AB233" s="152"/>
      <c r="AC233" s="152"/>
      <c r="AD233" s="152"/>
      <c r="AE233" s="153"/>
      <c r="AF233" s="151"/>
      <c r="AG233" s="152"/>
      <c r="AH233" s="152"/>
      <c r="AI233" s="152"/>
      <c r="AJ233" s="153"/>
    </row>
    <row r="234" spans="1:36" ht="13.5" customHeight="1">
      <c r="A234" s="11"/>
      <c r="B234" s="23"/>
      <c r="C234" s="13"/>
      <c r="D234" s="21"/>
      <c r="E234" s="21"/>
      <c r="F234" s="150"/>
      <c r="G234" s="151"/>
      <c r="H234" s="152"/>
      <c r="I234" s="152"/>
      <c r="J234" s="152"/>
      <c r="K234" s="153"/>
      <c r="L234" s="151"/>
      <c r="M234" s="152"/>
      <c r="N234" s="152"/>
      <c r="O234" s="152"/>
      <c r="P234" s="153"/>
      <c r="Q234" s="151"/>
      <c r="R234" s="152"/>
      <c r="S234" s="152"/>
      <c r="T234" s="152"/>
      <c r="U234" s="153"/>
      <c r="V234" s="151"/>
      <c r="W234" s="152"/>
      <c r="X234" s="152"/>
      <c r="Y234" s="152"/>
      <c r="Z234" s="153"/>
      <c r="AA234" s="151"/>
      <c r="AB234" s="152"/>
      <c r="AC234" s="152"/>
      <c r="AD234" s="152"/>
      <c r="AE234" s="153"/>
      <c r="AF234" s="151"/>
      <c r="AG234" s="152"/>
      <c r="AH234" s="152"/>
      <c r="AI234" s="152"/>
      <c r="AJ234" s="153"/>
    </row>
    <row r="235" spans="1:36" ht="13.5" customHeight="1">
      <c r="A235" s="11"/>
      <c r="B235" s="23"/>
      <c r="C235" s="13"/>
      <c r="D235" s="21"/>
      <c r="E235" s="21"/>
      <c r="F235" s="150"/>
      <c r="G235" s="151"/>
      <c r="H235" s="152"/>
      <c r="I235" s="152"/>
      <c r="J235" s="152"/>
      <c r="K235" s="153"/>
      <c r="L235" s="151"/>
      <c r="M235" s="152"/>
      <c r="N235" s="152"/>
      <c r="O235" s="152"/>
      <c r="P235" s="153"/>
      <c r="Q235" s="151"/>
      <c r="R235" s="152"/>
      <c r="S235" s="152"/>
      <c r="T235" s="152"/>
      <c r="U235" s="153"/>
      <c r="V235" s="151"/>
      <c r="W235" s="152"/>
      <c r="X235" s="152"/>
      <c r="Y235" s="152"/>
      <c r="Z235" s="153"/>
      <c r="AA235" s="151"/>
      <c r="AB235" s="152"/>
      <c r="AC235" s="152"/>
      <c r="AD235" s="152"/>
      <c r="AE235" s="153"/>
      <c r="AF235" s="151"/>
      <c r="AG235" s="152"/>
      <c r="AH235" s="152"/>
      <c r="AI235" s="152"/>
      <c r="AJ235" s="153"/>
    </row>
    <row r="236" spans="1:36" ht="13.5" customHeight="1">
      <c r="A236" s="11"/>
      <c r="B236" s="23"/>
      <c r="C236" s="13"/>
      <c r="D236" s="21"/>
      <c r="E236" s="21"/>
      <c r="F236" s="150"/>
      <c r="G236" s="151"/>
      <c r="H236" s="152"/>
      <c r="I236" s="152"/>
      <c r="J236" s="152"/>
      <c r="K236" s="153"/>
      <c r="L236" s="151"/>
      <c r="M236" s="152"/>
      <c r="N236" s="152"/>
      <c r="O236" s="152"/>
      <c r="P236" s="153"/>
      <c r="Q236" s="151"/>
      <c r="R236" s="152"/>
      <c r="S236" s="152"/>
      <c r="T236" s="152"/>
      <c r="U236" s="153"/>
      <c r="V236" s="151"/>
      <c r="W236" s="152"/>
      <c r="X236" s="152"/>
      <c r="Y236" s="152"/>
      <c r="Z236" s="153"/>
      <c r="AA236" s="151"/>
      <c r="AB236" s="152"/>
      <c r="AC236" s="152"/>
      <c r="AD236" s="152"/>
      <c r="AE236" s="153"/>
      <c r="AF236" s="151"/>
      <c r="AG236" s="152"/>
      <c r="AH236" s="152"/>
      <c r="AI236" s="152"/>
      <c r="AJ236" s="153"/>
    </row>
    <row r="237" spans="1:36" ht="13.5" customHeight="1">
      <c r="A237" s="11"/>
      <c r="B237" s="23"/>
      <c r="C237" s="13"/>
      <c r="D237" s="21"/>
      <c r="E237" s="21"/>
      <c r="F237" s="150"/>
      <c r="G237" s="151"/>
      <c r="H237" s="152"/>
      <c r="I237" s="152"/>
      <c r="J237" s="152"/>
      <c r="K237" s="153"/>
      <c r="L237" s="151"/>
      <c r="M237" s="152"/>
      <c r="N237" s="152"/>
      <c r="O237" s="152"/>
      <c r="P237" s="153"/>
      <c r="Q237" s="151"/>
      <c r="R237" s="152"/>
      <c r="S237" s="152"/>
      <c r="T237" s="152"/>
      <c r="U237" s="153"/>
      <c r="V237" s="151"/>
      <c r="W237" s="152"/>
      <c r="X237" s="152"/>
      <c r="Y237" s="152"/>
      <c r="Z237" s="153"/>
      <c r="AA237" s="151"/>
      <c r="AB237" s="152"/>
      <c r="AC237" s="152"/>
      <c r="AD237" s="152"/>
      <c r="AE237" s="153"/>
      <c r="AF237" s="151"/>
      <c r="AG237" s="152"/>
      <c r="AH237" s="152"/>
      <c r="AI237" s="152"/>
      <c r="AJ237" s="153"/>
    </row>
    <row r="238" spans="1:36" ht="13.5" customHeight="1">
      <c r="A238" s="11"/>
      <c r="B238" s="23"/>
      <c r="C238" s="13"/>
      <c r="D238" s="21"/>
      <c r="E238" s="21"/>
      <c r="F238" s="150"/>
      <c r="G238" s="151"/>
      <c r="H238" s="152"/>
      <c r="I238" s="152"/>
      <c r="J238" s="152"/>
      <c r="K238" s="153"/>
      <c r="L238" s="151"/>
      <c r="M238" s="152"/>
      <c r="N238" s="152"/>
      <c r="O238" s="152"/>
      <c r="P238" s="153"/>
      <c r="Q238" s="151"/>
      <c r="R238" s="152"/>
      <c r="S238" s="152"/>
      <c r="T238" s="152"/>
      <c r="U238" s="153"/>
      <c r="V238" s="151"/>
      <c r="W238" s="152"/>
      <c r="X238" s="152"/>
      <c r="Y238" s="152"/>
      <c r="Z238" s="153"/>
      <c r="AA238" s="151"/>
      <c r="AB238" s="152"/>
      <c r="AC238" s="152"/>
      <c r="AD238" s="152"/>
      <c r="AE238" s="153"/>
      <c r="AF238" s="151"/>
      <c r="AG238" s="152"/>
      <c r="AH238" s="152"/>
      <c r="AI238" s="152"/>
      <c r="AJ238" s="153"/>
    </row>
    <row r="239" spans="1:36" ht="13.5" customHeight="1">
      <c r="A239" s="11"/>
      <c r="B239" s="23"/>
      <c r="C239" s="13"/>
      <c r="D239" s="21"/>
      <c r="E239" s="21"/>
      <c r="F239" s="150"/>
      <c r="G239" s="151"/>
      <c r="H239" s="152"/>
      <c r="I239" s="152"/>
      <c r="J239" s="152"/>
      <c r="K239" s="153"/>
      <c r="L239" s="151"/>
      <c r="M239" s="152"/>
      <c r="N239" s="152"/>
      <c r="O239" s="152"/>
      <c r="P239" s="153"/>
      <c r="Q239" s="151"/>
      <c r="R239" s="152"/>
      <c r="S239" s="152"/>
      <c r="T239" s="152"/>
      <c r="U239" s="153"/>
      <c r="V239" s="151"/>
      <c r="W239" s="152"/>
      <c r="X239" s="152"/>
      <c r="Y239" s="152"/>
      <c r="Z239" s="153"/>
      <c r="AA239" s="151"/>
      <c r="AB239" s="152"/>
      <c r="AC239" s="152"/>
      <c r="AD239" s="152"/>
      <c r="AE239" s="153"/>
      <c r="AF239" s="151"/>
      <c r="AG239" s="152"/>
      <c r="AH239" s="152"/>
      <c r="AI239" s="152"/>
      <c r="AJ239" s="153"/>
    </row>
    <row r="240" spans="1:36" ht="13.5" customHeight="1">
      <c r="A240" s="11"/>
      <c r="B240" s="23"/>
      <c r="C240" s="13"/>
      <c r="D240" s="21"/>
      <c r="E240" s="21"/>
      <c r="F240" s="150"/>
      <c r="G240" s="151"/>
      <c r="H240" s="152"/>
      <c r="I240" s="152"/>
      <c r="J240" s="152"/>
      <c r="K240" s="153"/>
      <c r="L240" s="151"/>
      <c r="M240" s="152"/>
      <c r="N240" s="152"/>
      <c r="O240" s="152"/>
      <c r="P240" s="153"/>
      <c r="Q240" s="151"/>
      <c r="R240" s="152"/>
      <c r="S240" s="152"/>
      <c r="T240" s="152"/>
      <c r="U240" s="153"/>
      <c r="V240" s="151"/>
      <c r="W240" s="152"/>
      <c r="X240" s="152"/>
      <c r="Y240" s="152"/>
      <c r="Z240" s="153"/>
      <c r="AA240" s="151"/>
      <c r="AB240" s="152"/>
      <c r="AC240" s="152"/>
      <c r="AD240" s="152"/>
      <c r="AE240" s="153"/>
      <c r="AF240" s="151"/>
      <c r="AG240" s="152"/>
      <c r="AH240" s="152"/>
      <c r="AI240" s="152"/>
      <c r="AJ240" s="153"/>
    </row>
    <row r="241" spans="1:36" ht="13.5" customHeight="1">
      <c r="A241" s="11"/>
      <c r="B241" s="23"/>
      <c r="C241" s="13"/>
      <c r="D241" s="21"/>
      <c r="E241" s="21"/>
      <c r="F241" s="150"/>
      <c r="G241" s="151"/>
      <c r="H241" s="152"/>
      <c r="I241" s="152"/>
      <c r="J241" s="152"/>
      <c r="K241" s="153"/>
      <c r="L241" s="151"/>
      <c r="M241" s="152"/>
      <c r="N241" s="152"/>
      <c r="O241" s="152"/>
      <c r="P241" s="153"/>
      <c r="Q241" s="151"/>
      <c r="R241" s="152"/>
      <c r="S241" s="152"/>
      <c r="T241" s="152"/>
      <c r="U241" s="153"/>
      <c r="V241" s="151"/>
      <c r="W241" s="152"/>
      <c r="X241" s="152"/>
      <c r="Y241" s="152"/>
      <c r="Z241" s="153"/>
      <c r="AA241" s="151"/>
      <c r="AB241" s="152"/>
      <c r="AC241" s="152"/>
      <c r="AD241" s="152"/>
      <c r="AE241" s="153"/>
      <c r="AF241" s="151"/>
      <c r="AG241" s="152"/>
      <c r="AH241" s="152"/>
      <c r="AI241" s="152"/>
      <c r="AJ241" s="153"/>
    </row>
    <row r="242" spans="1:36" ht="13.5" customHeight="1">
      <c r="A242" s="11"/>
      <c r="B242" s="23"/>
      <c r="C242" s="13"/>
      <c r="D242" s="21"/>
      <c r="E242" s="21"/>
      <c r="F242" s="150"/>
      <c r="G242" s="151"/>
      <c r="H242" s="152"/>
      <c r="I242" s="152"/>
      <c r="J242" s="152"/>
      <c r="K242" s="153"/>
      <c r="L242" s="151"/>
      <c r="M242" s="152"/>
      <c r="N242" s="152"/>
      <c r="O242" s="152"/>
      <c r="P242" s="153"/>
      <c r="Q242" s="151"/>
      <c r="R242" s="152"/>
      <c r="S242" s="152"/>
      <c r="T242" s="152"/>
      <c r="U242" s="153"/>
      <c r="V242" s="151"/>
      <c r="W242" s="152"/>
      <c r="X242" s="152"/>
      <c r="Y242" s="152"/>
      <c r="Z242" s="153"/>
      <c r="AA242" s="151"/>
      <c r="AB242" s="152"/>
      <c r="AC242" s="152"/>
      <c r="AD242" s="152"/>
      <c r="AE242" s="153"/>
      <c r="AF242" s="151"/>
      <c r="AG242" s="152"/>
      <c r="AH242" s="152"/>
      <c r="AI242" s="152"/>
      <c r="AJ242" s="153"/>
    </row>
    <row r="243" spans="1:36" ht="13.5" customHeight="1">
      <c r="A243" s="11"/>
      <c r="B243" s="23"/>
      <c r="C243" s="13"/>
      <c r="D243" s="21"/>
      <c r="E243" s="21"/>
      <c r="F243" s="150"/>
      <c r="G243" s="151"/>
      <c r="H243" s="152"/>
      <c r="I243" s="152"/>
      <c r="J243" s="152"/>
      <c r="K243" s="153"/>
      <c r="L243" s="151"/>
      <c r="M243" s="152"/>
      <c r="N243" s="152"/>
      <c r="O243" s="152"/>
      <c r="P243" s="153"/>
      <c r="Q243" s="151"/>
      <c r="R243" s="152"/>
      <c r="S243" s="152"/>
      <c r="T243" s="152"/>
      <c r="U243" s="153"/>
      <c r="V243" s="151"/>
      <c r="W243" s="152"/>
      <c r="X243" s="152"/>
      <c r="Y243" s="152"/>
      <c r="Z243" s="153"/>
      <c r="AA243" s="151"/>
      <c r="AB243" s="152"/>
      <c r="AC243" s="152"/>
      <c r="AD243" s="152"/>
      <c r="AE243" s="153"/>
      <c r="AF243" s="151"/>
      <c r="AG243" s="152"/>
      <c r="AH243" s="152"/>
      <c r="AI243" s="152"/>
      <c r="AJ243" s="153"/>
    </row>
    <row r="244" spans="1:36" ht="13.5" customHeight="1">
      <c r="A244" s="11"/>
      <c r="B244" s="23"/>
      <c r="C244" s="13"/>
      <c r="D244" s="21"/>
      <c r="E244" s="21"/>
      <c r="F244" s="150"/>
      <c r="G244" s="151"/>
      <c r="H244" s="152"/>
      <c r="I244" s="152"/>
      <c r="J244" s="152"/>
      <c r="K244" s="153"/>
      <c r="L244" s="151"/>
      <c r="M244" s="152"/>
      <c r="N244" s="152"/>
      <c r="O244" s="152"/>
      <c r="P244" s="153"/>
      <c r="Q244" s="151"/>
      <c r="R244" s="152"/>
      <c r="S244" s="152"/>
      <c r="T244" s="152"/>
      <c r="U244" s="153"/>
      <c r="V244" s="151"/>
      <c r="W244" s="152"/>
      <c r="X244" s="152"/>
      <c r="Y244" s="152"/>
      <c r="Z244" s="153"/>
      <c r="AA244" s="151"/>
      <c r="AB244" s="152"/>
      <c r="AC244" s="152"/>
      <c r="AD244" s="152"/>
      <c r="AE244" s="153"/>
      <c r="AF244" s="151"/>
      <c r="AG244" s="152"/>
      <c r="AH244" s="152"/>
      <c r="AI244" s="152"/>
      <c r="AJ244" s="153"/>
    </row>
    <row r="245" spans="1:36" ht="13.5" customHeight="1">
      <c r="A245" s="11"/>
      <c r="B245" s="23"/>
      <c r="C245" s="13"/>
      <c r="D245" s="21"/>
      <c r="E245" s="21"/>
      <c r="F245" s="150"/>
      <c r="G245" s="151"/>
      <c r="H245" s="152"/>
      <c r="I245" s="152"/>
      <c r="J245" s="152"/>
      <c r="K245" s="153"/>
      <c r="L245" s="151"/>
      <c r="M245" s="152"/>
      <c r="N245" s="152"/>
      <c r="O245" s="152"/>
      <c r="P245" s="153"/>
      <c r="Q245" s="151"/>
      <c r="R245" s="152"/>
      <c r="S245" s="152"/>
      <c r="T245" s="152"/>
      <c r="U245" s="153"/>
      <c r="V245" s="151"/>
      <c r="W245" s="152"/>
      <c r="X245" s="152"/>
      <c r="Y245" s="152"/>
      <c r="Z245" s="153"/>
      <c r="AA245" s="151"/>
      <c r="AB245" s="152"/>
      <c r="AC245" s="152"/>
      <c r="AD245" s="152"/>
      <c r="AE245" s="153"/>
      <c r="AF245" s="151"/>
      <c r="AG245" s="152"/>
      <c r="AH245" s="152"/>
      <c r="AI245" s="152"/>
      <c r="AJ245" s="153"/>
    </row>
    <row r="246" spans="1:36" ht="13.5" customHeight="1">
      <c r="A246" s="11"/>
      <c r="B246" s="23"/>
      <c r="C246" s="13"/>
      <c r="D246" s="21"/>
      <c r="E246" s="21"/>
      <c r="F246" s="150"/>
      <c r="G246" s="151"/>
      <c r="H246" s="152"/>
      <c r="I246" s="152"/>
      <c r="J246" s="152"/>
      <c r="K246" s="153"/>
      <c r="L246" s="151"/>
      <c r="M246" s="152"/>
      <c r="N246" s="152"/>
      <c r="O246" s="152"/>
      <c r="P246" s="153"/>
      <c r="Q246" s="151"/>
      <c r="R246" s="152"/>
      <c r="S246" s="152"/>
      <c r="T246" s="152"/>
      <c r="U246" s="153"/>
      <c r="V246" s="151"/>
      <c r="W246" s="152"/>
      <c r="X246" s="152"/>
      <c r="Y246" s="152"/>
      <c r="Z246" s="153"/>
      <c r="AA246" s="151"/>
      <c r="AB246" s="152"/>
      <c r="AC246" s="152"/>
      <c r="AD246" s="152"/>
      <c r="AE246" s="153"/>
      <c r="AF246" s="151"/>
      <c r="AG246" s="152"/>
      <c r="AH246" s="152"/>
      <c r="AI246" s="152"/>
      <c r="AJ246" s="153"/>
    </row>
    <row r="247" spans="1:36" ht="13.5" customHeight="1">
      <c r="A247" s="11"/>
      <c r="B247" s="23"/>
      <c r="C247" s="13"/>
      <c r="D247" s="21"/>
      <c r="E247" s="21"/>
      <c r="F247" s="150"/>
      <c r="G247" s="151"/>
      <c r="H247" s="152"/>
      <c r="I247" s="152"/>
      <c r="J247" s="152"/>
      <c r="K247" s="153"/>
      <c r="L247" s="151"/>
      <c r="M247" s="152"/>
      <c r="N247" s="152"/>
      <c r="O247" s="152"/>
      <c r="P247" s="153"/>
      <c r="Q247" s="151"/>
      <c r="R247" s="152"/>
      <c r="S247" s="152"/>
      <c r="T247" s="152"/>
      <c r="U247" s="153"/>
      <c r="V247" s="151"/>
      <c r="W247" s="152"/>
      <c r="X247" s="152"/>
      <c r="Y247" s="152"/>
      <c r="Z247" s="153"/>
      <c r="AA247" s="151"/>
      <c r="AB247" s="152"/>
      <c r="AC247" s="152"/>
      <c r="AD247" s="152"/>
      <c r="AE247" s="153"/>
      <c r="AF247" s="151"/>
      <c r="AG247" s="152"/>
      <c r="AH247" s="152"/>
      <c r="AI247" s="152"/>
      <c r="AJ247" s="153"/>
    </row>
    <row r="248" spans="1:36" ht="13.5" customHeight="1">
      <c r="A248" s="11"/>
      <c r="B248" s="23"/>
      <c r="C248" s="13"/>
      <c r="D248" s="21"/>
      <c r="E248" s="21"/>
      <c r="F248" s="150"/>
      <c r="G248" s="151"/>
      <c r="H248" s="152"/>
      <c r="I248" s="152"/>
      <c r="J248" s="152"/>
      <c r="K248" s="153"/>
      <c r="L248" s="151"/>
      <c r="M248" s="152"/>
      <c r="N248" s="152"/>
      <c r="O248" s="152"/>
      <c r="P248" s="153"/>
      <c r="Q248" s="151"/>
      <c r="R248" s="152"/>
      <c r="S248" s="152"/>
      <c r="T248" s="152"/>
      <c r="U248" s="153"/>
      <c r="V248" s="151"/>
      <c r="W248" s="152"/>
      <c r="X248" s="152"/>
      <c r="Y248" s="152"/>
      <c r="Z248" s="153"/>
      <c r="AA248" s="151"/>
      <c r="AB248" s="152"/>
      <c r="AC248" s="152"/>
      <c r="AD248" s="152"/>
      <c r="AE248" s="153"/>
      <c r="AF248" s="151"/>
      <c r="AG248" s="152"/>
      <c r="AH248" s="152"/>
      <c r="AI248" s="152"/>
      <c r="AJ248" s="153"/>
    </row>
    <row r="249" spans="1:36" ht="15.75">
      <c r="A249" s="33" t="s">
        <v>533</v>
      </c>
      <c r="B249" s="33"/>
      <c r="C249" s="33"/>
      <c r="D249" s="33" t="s">
        <v>378</v>
      </c>
      <c r="E249" s="33"/>
      <c r="F249" s="33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</row>
    <row r="250" spans="1:36" ht="13.5" customHeight="1">
      <c r="A250" s="682" t="s">
        <v>377</v>
      </c>
      <c r="B250" s="682"/>
      <c r="C250" s="682"/>
      <c r="D250" s="156" t="s">
        <v>608</v>
      </c>
      <c r="E250" s="156" t="s">
        <v>609</v>
      </c>
      <c r="F250" s="156" t="s">
        <v>610</v>
      </c>
      <c r="G250" s="678"/>
      <c r="H250" s="683"/>
      <c r="I250" s="683"/>
      <c r="J250" s="683"/>
      <c r="K250" s="679"/>
      <c r="L250" s="678"/>
      <c r="M250" s="683"/>
      <c r="N250" s="683"/>
      <c r="O250" s="683"/>
      <c r="P250" s="679"/>
      <c r="Q250" s="678"/>
      <c r="R250" s="683"/>
      <c r="S250" s="683"/>
      <c r="T250" s="683"/>
      <c r="U250" s="679"/>
      <c r="V250" s="678"/>
      <c r="W250" s="683"/>
      <c r="X250" s="683"/>
      <c r="Y250" s="683"/>
      <c r="Z250" s="679"/>
      <c r="AA250" s="678"/>
      <c r="AB250" s="683"/>
      <c r="AC250" s="683"/>
      <c r="AD250" s="683"/>
      <c r="AE250" s="679"/>
      <c r="AF250" s="678"/>
      <c r="AG250" s="683"/>
      <c r="AH250" s="683"/>
      <c r="AI250" s="683"/>
      <c r="AJ250" s="679"/>
    </row>
    <row r="251" spans="1:36" ht="13.5" customHeight="1">
      <c r="A251" s="11"/>
      <c r="B251" s="15"/>
      <c r="C251" s="13" t="s">
        <v>377</v>
      </c>
      <c r="D251" s="37" t="s">
        <v>421</v>
      </c>
      <c r="E251" s="19">
        <v>40</v>
      </c>
      <c r="F251" s="150">
        <v>6</v>
      </c>
      <c r="G251" s="151"/>
      <c r="H251" s="152"/>
      <c r="I251" s="152"/>
      <c r="J251" s="152"/>
      <c r="K251" s="153"/>
      <c r="L251" s="151"/>
      <c r="M251" s="152"/>
      <c r="N251" s="152"/>
      <c r="O251" s="152"/>
      <c r="P251" s="153"/>
      <c r="Q251" s="151"/>
      <c r="R251" s="152"/>
      <c r="S251" s="152"/>
      <c r="T251" s="152"/>
      <c r="U251" s="153"/>
      <c r="V251" s="151"/>
      <c r="W251" s="152"/>
      <c r="X251" s="152"/>
      <c r="Y251" s="152"/>
      <c r="Z251" s="153"/>
      <c r="AA251" s="151"/>
      <c r="AB251" s="152"/>
      <c r="AC251" s="152"/>
      <c r="AD251" s="152"/>
      <c r="AE251" s="153"/>
      <c r="AF251" s="151"/>
      <c r="AG251" s="152"/>
      <c r="AH251" s="152"/>
      <c r="AI251" s="152"/>
      <c r="AJ251" s="153"/>
    </row>
    <row r="252" spans="1:36" ht="13.5" customHeight="1">
      <c r="C252" s="13" t="s">
        <v>377</v>
      </c>
      <c r="D252" s="37" t="s">
        <v>421</v>
      </c>
      <c r="E252" s="19"/>
      <c r="F252" s="150">
        <v>6</v>
      </c>
      <c r="G252" s="151"/>
      <c r="H252" s="152"/>
      <c r="I252" s="152"/>
      <c r="J252" s="152"/>
      <c r="K252" s="153"/>
      <c r="L252" s="151"/>
      <c r="M252" s="152"/>
      <c r="N252" s="152"/>
      <c r="O252" s="152"/>
      <c r="P252" s="153"/>
      <c r="Q252" s="151"/>
      <c r="R252" s="152"/>
      <c r="S252" s="152"/>
      <c r="T252" s="152"/>
      <c r="U252" s="153"/>
      <c r="V252" s="151"/>
      <c r="W252" s="152"/>
      <c r="X252" s="152"/>
      <c r="Y252" s="152"/>
      <c r="Z252" s="153"/>
      <c r="AA252" s="151"/>
      <c r="AB252" s="152"/>
      <c r="AC252" s="152"/>
      <c r="AD252" s="152"/>
      <c r="AE252" s="153"/>
      <c r="AF252" s="151"/>
      <c r="AG252" s="152"/>
      <c r="AH252" s="152"/>
      <c r="AI252" s="152"/>
      <c r="AJ252" s="153"/>
    </row>
    <row r="253" spans="1:36" ht="13.5" customHeight="1">
      <c r="C253" s="13" t="s">
        <v>377</v>
      </c>
      <c r="D253" s="37" t="s">
        <v>421</v>
      </c>
      <c r="E253" s="19"/>
      <c r="F253" s="150">
        <v>6</v>
      </c>
      <c r="G253" s="151"/>
      <c r="H253" s="152"/>
      <c r="I253" s="152"/>
      <c r="J253" s="152"/>
      <c r="K253" s="153"/>
      <c r="L253" s="151"/>
      <c r="M253" s="152"/>
      <c r="N253" s="152"/>
      <c r="O253" s="152"/>
      <c r="P253" s="153"/>
      <c r="Q253" s="151"/>
      <c r="R253" s="152"/>
      <c r="S253" s="152"/>
      <c r="T253" s="152"/>
      <c r="U253" s="153"/>
      <c r="V253" s="151"/>
      <c r="W253" s="152"/>
      <c r="X253" s="152"/>
      <c r="Y253" s="152"/>
      <c r="Z253" s="153"/>
      <c r="AA253" s="151"/>
      <c r="AB253" s="152"/>
      <c r="AC253" s="152"/>
      <c r="AD253" s="152"/>
      <c r="AE253" s="153"/>
      <c r="AF253" s="151"/>
      <c r="AG253" s="152"/>
      <c r="AH253" s="152"/>
      <c r="AI253" s="152"/>
      <c r="AJ253" s="153"/>
    </row>
    <row r="254" spans="1:36" ht="13.5" customHeight="1">
      <c r="C254" s="13" t="s">
        <v>377</v>
      </c>
      <c r="D254" s="37" t="s">
        <v>421</v>
      </c>
      <c r="E254" s="19"/>
      <c r="F254" s="150">
        <v>6</v>
      </c>
      <c r="G254" s="151"/>
      <c r="H254" s="152"/>
      <c r="I254" s="152"/>
      <c r="J254" s="152"/>
      <c r="K254" s="153"/>
      <c r="L254" s="151"/>
      <c r="M254" s="152"/>
      <c r="N254" s="152"/>
      <c r="O254" s="152"/>
      <c r="P254" s="153"/>
      <c r="Q254" s="151"/>
      <c r="R254" s="152"/>
      <c r="S254" s="152"/>
      <c r="T254" s="152"/>
      <c r="U254" s="153"/>
      <c r="V254" s="151"/>
      <c r="W254" s="152"/>
      <c r="X254" s="152"/>
      <c r="Y254" s="152"/>
      <c r="Z254" s="153"/>
      <c r="AA254" s="151"/>
      <c r="AB254" s="152"/>
      <c r="AC254" s="152"/>
      <c r="AD254" s="152"/>
      <c r="AE254" s="153"/>
      <c r="AF254" s="151"/>
      <c r="AG254" s="152"/>
      <c r="AH254" s="152"/>
      <c r="AI254" s="152"/>
      <c r="AJ254" s="153"/>
    </row>
    <row r="255" spans="1:36" ht="13.5" customHeight="1">
      <c r="C255" s="13" t="s">
        <v>377</v>
      </c>
      <c r="D255" s="37" t="s">
        <v>421</v>
      </c>
      <c r="E255" s="19"/>
      <c r="F255" s="150">
        <v>6</v>
      </c>
      <c r="G255" s="151"/>
      <c r="H255" s="152"/>
      <c r="I255" s="152"/>
      <c r="J255" s="152"/>
      <c r="K255" s="153"/>
      <c r="L255" s="151"/>
      <c r="M255" s="152"/>
      <c r="N255" s="152"/>
      <c r="O255" s="152"/>
      <c r="P255" s="153"/>
      <c r="Q255" s="151"/>
      <c r="R255" s="152"/>
      <c r="S255" s="152"/>
      <c r="T255" s="152"/>
      <c r="U255" s="153"/>
      <c r="V255" s="151"/>
      <c r="W255" s="152"/>
      <c r="X255" s="152"/>
      <c r="Y255" s="152"/>
      <c r="Z255" s="153"/>
      <c r="AA255" s="151"/>
      <c r="AB255" s="152"/>
      <c r="AC255" s="152"/>
      <c r="AD255" s="152"/>
      <c r="AE255" s="153"/>
      <c r="AF255" s="151"/>
      <c r="AG255" s="152"/>
      <c r="AH255" s="152"/>
      <c r="AI255" s="152"/>
      <c r="AJ255" s="153"/>
    </row>
    <row r="256" spans="1:36" ht="13.5" customHeight="1">
      <c r="C256" s="13"/>
      <c r="D256" s="25"/>
      <c r="E256" s="19"/>
      <c r="F256" s="150"/>
      <c r="G256" s="151"/>
      <c r="H256" s="152"/>
      <c r="I256" s="152"/>
      <c r="J256" s="152"/>
      <c r="K256" s="153"/>
      <c r="L256" s="151"/>
      <c r="M256" s="152"/>
      <c r="N256" s="152"/>
      <c r="O256" s="152"/>
      <c r="P256" s="153"/>
      <c r="Q256" s="151"/>
      <c r="R256" s="152"/>
      <c r="S256" s="152"/>
      <c r="T256" s="152"/>
      <c r="U256" s="153"/>
      <c r="V256" s="151"/>
      <c r="W256" s="152"/>
      <c r="X256" s="152"/>
      <c r="Y256" s="152"/>
      <c r="Z256" s="153"/>
      <c r="AA256" s="151"/>
      <c r="AB256" s="152"/>
      <c r="AC256" s="152"/>
      <c r="AD256" s="152"/>
      <c r="AE256" s="153"/>
      <c r="AF256" s="151"/>
      <c r="AG256" s="152"/>
      <c r="AH256" s="152"/>
      <c r="AI256" s="152"/>
      <c r="AJ256" s="153"/>
    </row>
    <row r="257" spans="1:36" ht="13.5" customHeight="1">
      <c r="A257" s="11"/>
      <c r="B257" s="15"/>
      <c r="C257" s="13" t="s">
        <v>377</v>
      </c>
      <c r="D257" s="37" t="s">
        <v>422</v>
      </c>
      <c r="E257" s="19">
        <v>40</v>
      </c>
      <c r="F257" s="150">
        <v>6</v>
      </c>
      <c r="G257" s="151"/>
      <c r="H257" s="152"/>
      <c r="I257" s="152"/>
      <c r="J257" s="152"/>
      <c r="K257" s="153"/>
      <c r="L257" s="151"/>
      <c r="M257" s="152"/>
      <c r="N257" s="152"/>
      <c r="O257" s="152"/>
      <c r="P257" s="153"/>
      <c r="Q257" s="151"/>
      <c r="R257" s="152"/>
      <c r="S257" s="152"/>
      <c r="T257" s="152"/>
      <c r="U257" s="153"/>
      <c r="V257" s="151"/>
      <c r="W257" s="152"/>
      <c r="X257" s="152"/>
      <c r="Y257" s="152"/>
      <c r="Z257" s="153"/>
      <c r="AA257" s="151"/>
      <c r="AB257" s="152"/>
      <c r="AC257" s="152"/>
      <c r="AD257" s="152"/>
      <c r="AE257" s="153"/>
      <c r="AF257" s="151"/>
      <c r="AG257" s="152"/>
      <c r="AH257" s="152"/>
      <c r="AI257" s="152"/>
      <c r="AJ257" s="153"/>
    </row>
    <row r="258" spans="1:36" ht="13.5" customHeight="1">
      <c r="C258" s="13" t="s">
        <v>377</v>
      </c>
      <c r="D258" s="37" t="s">
        <v>422</v>
      </c>
      <c r="E258" s="19"/>
      <c r="F258" s="150">
        <v>6</v>
      </c>
      <c r="G258" s="151"/>
      <c r="H258" s="152"/>
      <c r="I258" s="152"/>
      <c r="J258" s="152"/>
      <c r="K258" s="153"/>
      <c r="L258" s="151"/>
      <c r="M258" s="152"/>
      <c r="N258" s="152"/>
      <c r="O258" s="152"/>
      <c r="P258" s="153"/>
      <c r="Q258" s="151"/>
      <c r="R258" s="152"/>
      <c r="S258" s="152"/>
      <c r="T258" s="152"/>
      <c r="U258" s="153"/>
      <c r="V258" s="151"/>
      <c r="W258" s="152"/>
      <c r="X258" s="152"/>
      <c r="Y258" s="152"/>
      <c r="Z258" s="153"/>
      <c r="AA258" s="151"/>
      <c r="AB258" s="152"/>
      <c r="AC258" s="152"/>
      <c r="AD258" s="152"/>
      <c r="AE258" s="153"/>
      <c r="AF258" s="151"/>
      <c r="AG258" s="152"/>
      <c r="AH258" s="152"/>
      <c r="AI258" s="152"/>
      <c r="AJ258" s="153"/>
    </row>
    <row r="259" spans="1:36" ht="13.5" customHeight="1">
      <c r="C259" s="13" t="s">
        <v>377</v>
      </c>
      <c r="D259" s="37" t="s">
        <v>422</v>
      </c>
      <c r="E259" s="19"/>
      <c r="F259" s="150">
        <v>6</v>
      </c>
      <c r="G259" s="151"/>
      <c r="H259" s="152"/>
      <c r="I259" s="152"/>
      <c r="J259" s="152"/>
      <c r="K259" s="153"/>
      <c r="L259" s="151"/>
      <c r="M259" s="152"/>
      <c r="N259" s="152"/>
      <c r="O259" s="152"/>
      <c r="P259" s="153"/>
      <c r="Q259" s="151"/>
      <c r="R259" s="152"/>
      <c r="S259" s="152"/>
      <c r="T259" s="152"/>
      <c r="U259" s="153"/>
      <c r="V259" s="151"/>
      <c r="W259" s="152"/>
      <c r="X259" s="152"/>
      <c r="Y259" s="152"/>
      <c r="Z259" s="153"/>
      <c r="AA259" s="151"/>
      <c r="AB259" s="152"/>
      <c r="AC259" s="152"/>
      <c r="AD259" s="152"/>
      <c r="AE259" s="153"/>
      <c r="AF259" s="151"/>
      <c r="AG259" s="152"/>
      <c r="AH259" s="152"/>
      <c r="AI259" s="152"/>
      <c r="AJ259" s="153"/>
    </row>
    <row r="260" spans="1:36" ht="13.5" customHeight="1">
      <c r="C260" s="13" t="s">
        <v>377</v>
      </c>
      <c r="D260" s="37" t="s">
        <v>422</v>
      </c>
      <c r="E260" s="19"/>
      <c r="F260" s="150">
        <v>6</v>
      </c>
      <c r="G260" s="151"/>
      <c r="H260" s="152"/>
      <c r="I260" s="152"/>
      <c r="J260" s="152"/>
      <c r="K260" s="153"/>
      <c r="L260" s="151"/>
      <c r="M260" s="152"/>
      <c r="N260" s="152"/>
      <c r="O260" s="152"/>
      <c r="P260" s="153"/>
      <c r="Q260" s="151"/>
      <c r="R260" s="152"/>
      <c r="S260" s="152"/>
      <c r="T260" s="152"/>
      <c r="U260" s="153"/>
      <c r="V260" s="151"/>
      <c r="W260" s="152"/>
      <c r="X260" s="152"/>
      <c r="Y260" s="152"/>
      <c r="Z260" s="153"/>
      <c r="AA260" s="151"/>
      <c r="AB260" s="152"/>
      <c r="AC260" s="152"/>
      <c r="AD260" s="152"/>
      <c r="AE260" s="153"/>
      <c r="AF260" s="151"/>
      <c r="AG260" s="152"/>
      <c r="AH260" s="152"/>
      <c r="AI260" s="152"/>
      <c r="AJ260" s="153"/>
    </row>
    <row r="261" spans="1:36" ht="13.5" customHeight="1">
      <c r="C261" s="13" t="s">
        <v>377</v>
      </c>
      <c r="D261" s="37" t="s">
        <v>422</v>
      </c>
      <c r="E261" s="19"/>
      <c r="F261" s="150">
        <v>6</v>
      </c>
      <c r="G261" s="151"/>
      <c r="H261" s="152"/>
      <c r="I261" s="152"/>
      <c r="J261" s="152"/>
      <c r="K261" s="153"/>
      <c r="L261" s="151"/>
      <c r="M261" s="152"/>
      <c r="N261" s="152"/>
      <c r="O261" s="152"/>
      <c r="P261" s="153"/>
      <c r="Q261" s="151"/>
      <c r="R261" s="152"/>
      <c r="S261" s="152"/>
      <c r="T261" s="152"/>
      <c r="U261" s="153"/>
      <c r="V261" s="151"/>
      <c r="W261" s="152"/>
      <c r="X261" s="152"/>
      <c r="Y261" s="152"/>
      <c r="Z261" s="153"/>
      <c r="AA261" s="151"/>
      <c r="AB261" s="152"/>
      <c r="AC261" s="152"/>
      <c r="AD261" s="152"/>
      <c r="AE261" s="153"/>
      <c r="AF261" s="151"/>
      <c r="AG261" s="152"/>
      <c r="AH261" s="152"/>
      <c r="AI261" s="152"/>
      <c r="AJ261" s="153"/>
    </row>
    <row r="262" spans="1:36" ht="13.5" customHeight="1">
      <c r="C262" s="13"/>
      <c r="D262" s="25"/>
      <c r="E262" s="19"/>
      <c r="F262" s="150"/>
      <c r="G262" s="151"/>
      <c r="H262" s="152"/>
      <c r="I262" s="152"/>
      <c r="J262" s="152"/>
      <c r="K262" s="153"/>
      <c r="L262" s="151"/>
      <c r="M262" s="152"/>
      <c r="N262" s="152"/>
      <c r="O262" s="152"/>
      <c r="P262" s="153"/>
      <c r="Q262" s="151"/>
      <c r="R262" s="152"/>
      <c r="S262" s="152"/>
      <c r="T262" s="152"/>
      <c r="U262" s="153"/>
      <c r="V262" s="151"/>
      <c r="W262" s="152"/>
      <c r="X262" s="152"/>
      <c r="Y262" s="152"/>
      <c r="Z262" s="153"/>
      <c r="AA262" s="151"/>
      <c r="AB262" s="152"/>
      <c r="AC262" s="152"/>
      <c r="AD262" s="152"/>
      <c r="AE262" s="153"/>
      <c r="AF262" s="151"/>
      <c r="AG262" s="152"/>
      <c r="AH262" s="152"/>
      <c r="AI262" s="152"/>
      <c r="AJ262" s="153"/>
    </row>
    <row r="263" spans="1:36" ht="13.5" customHeight="1">
      <c r="A263" s="11"/>
      <c r="B263" s="15"/>
      <c r="C263" s="13" t="s">
        <v>377</v>
      </c>
      <c r="D263" s="37" t="s">
        <v>423</v>
      </c>
      <c r="E263" s="19">
        <v>40</v>
      </c>
      <c r="F263" s="150">
        <v>6</v>
      </c>
      <c r="G263" s="151"/>
      <c r="H263" s="152"/>
      <c r="I263" s="152"/>
      <c r="J263" s="152"/>
      <c r="K263" s="153"/>
      <c r="L263" s="151"/>
      <c r="M263" s="152"/>
      <c r="N263" s="152"/>
      <c r="O263" s="152"/>
      <c r="P263" s="153"/>
      <c r="Q263" s="151"/>
      <c r="R263" s="152"/>
      <c r="S263" s="152"/>
      <c r="T263" s="152"/>
      <c r="U263" s="153"/>
      <c r="V263" s="151"/>
      <c r="W263" s="152"/>
      <c r="X263" s="152"/>
      <c r="Y263" s="152"/>
      <c r="Z263" s="153"/>
      <c r="AA263" s="151"/>
      <c r="AB263" s="152"/>
      <c r="AC263" s="152"/>
      <c r="AD263" s="152"/>
      <c r="AE263" s="153"/>
      <c r="AF263" s="151"/>
      <c r="AG263" s="152"/>
      <c r="AH263" s="152"/>
      <c r="AI263" s="152"/>
      <c r="AJ263" s="153"/>
    </row>
    <row r="264" spans="1:36" ht="13.5" customHeight="1">
      <c r="C264" s="13" t="s">
        <v>377</v>
      </c>
      <c r="D264" s="37" t="s">
        <v>423</v>
      </c>
      <c r="E264" s="19"/>
      <c r="F264" s="150">
        <v>6</v>
      </c>
      <c r="G264" s="151"/>
      <c r="H264" s="152"/>
      <c r="I264" s="152"/>
      <c r="J264" s="152"/>
      <c r="K264" s="153"/>
      <c r="L264" s="151"/>
      <c r="M264" s="152"/>
      <c r="N264" s="152"/>
      <c r="O264" s="152"/>
      <c r="P264" s="153"/>
      <c r="Q264" s="151"/>
      <c r="R264" s="152"/>
      <c r="S264" s="152"/>
      <c r="T264" s="152"/>
      <c r="U264" s="153"/>
      <c r="V264" s="151"/>
      <c r="W264" s="152"/>
      <c r="X264" s="152"/>
      <c r="Y264" s="152"/>
      <c r="Z264" s="153"/>
      <c r="AA264" s="151"/>
      <c r="AB264" s="152"/>
      <c r="AC264" s="152"/>
      <c r="AD264" s="152"/>
      <c r="AE264" s="153"/>
      <c r="AF264" s="151"/>
      <c r="AG264" s="152"/>
      <c r="AH264" s="152"/>
      <c r="AI264" s="152"/>
      <c r="AJ264" s="153"/>
    </row>
    <row r="265" spans="1:36" ht="13.5" customHeight="1">
      <c r="C265" s="13" t="s">
        <v>377</v>
      </c>
      <c r="D265" s="37" t="s">
        <v>423</v>
      </c>
      <c r="E265" s="19"/>
      <c r="F265" s="150">
        <v>6</v>
      </c>
      <c r="G265" s="151"/>
      <c r="H265" s="152"/>
      <c r="I265" s="152"/>
      <c r="J265" s="152"/>
      <c r="K265" s="153"/>
      <c r="L265" s="151"/>
      <c r="M265" s="152"/>
      <c r="N265" s="152"/>
      <c r="O265" s="152"/>
      <c r="P265" s="153"/>
      <c r="Q265" s="151"/>
      <c r="R265" s="152"/>
      <c r="S265" s="152"/>
      <c r="T265" s="152"/>
      <c r="U265" s="153"/>
      <c r="V265" s="151"/>
      <c r="W265" s="152"/>
      <c r="X265" s="152"/>
      <c r="Y265" s="152"/>
      <c r="Z265" s="153"/>
      <c r="AA265" s="151"/>
      <c r="AB265" s="152"/>
      <c r="AC265" s="152"/>
      <c r="AD265" s="152"/>
      <c r="AE265" s="153"/>
      <c r="AF265" s="151"/>
      <c r="AG265" s="152"/>
      <c r="AH265" s="152"/>
      <c r="AI265" s="152"/>
      <c r="AJ265" s="153"/>
    </row>
    <row r="266" spans="1:36" ht="13.5" customHeight="1">
      <c r="C266" s="13" t="s">
        <v>377</v>
      </c>
      <c r="D266" s="37" t="s">
        <v>423</v>
      </c>
      <c r="E266" s="19"/>
      <c r="F266" s="150">
        <v>6</v>
      </c>
      <c r="G266" s="151"/>
      <c r="H266" s="152"/>
      <c r="I266" s="152"/>
      <c r="J266" s="152"/>
      <c r="K266" s="153"/>
      <c r="L266" s="151"/>
      <c r="M266" s="152"/>
      <c r="N266" s="152"/>
      <c r="O266" s="152"/>
      <c r="P266" s="153"/>
      <c r="Q266" s="151"/>
      <c r="R266" s="152"/>
      <c r="S266" s="152"/>
      <c r="T266" s="152"/>
      <c r="U266" s="153"/>
      <c r="V266" s="151"/>
      <c r="W266" s="152"/>
      <c r="X266" s="152"/>
      <c r="Y266" s="152"/>
      <c r="Z266" s="153"/>
      <c r="AA266" s="151"/>
      <c r="AB266" s="152"/>
      <c r="AC266" s="152"/>
      <c r="AD266" s="152"/>
      <c r="AE266" s="153"/>
      <c r="AF266" s="151"/>
      <c r="AG266" s="152"/>
      <c r="AH266" s="152"/>
      <c r="AI266" s="152"/>
      <c r="AJ266" s="153"/>
    </row>
    <row r="267" spans="1:36" ht="13.5" customHeight="1">
      <c r="C267" s="13" t="s">
        <v>377</v>
      </c>
      <c r="D267" s="37" t="s">
        <v>423</v>
      </c>
      <c r="E267" s="19"/>
      <c r="F267" s="150">
        <v>6</v>
      </c>
      <c r="G267" s="151"/>
      <c r="H267" s="152"/>
      <c r="I267" s="152"/>
      <c r="J267" s="152"/>
      <c r="K267" s="153"/>
      <c r="L267" s="151"/>
      <c r="M267" s="152"/>
      <c r="N267" s="152"/>
      <c r="O267" s="152"/>
      <c r="P267" s="153"/>
      <c r="Q267" s="151"/>
      <c r="R267" s="152"/>
      <c r="S267" s="152"/>
      <c r="T267" s="152"/>
      <c r="U267" s="153"/>
      <c r="V267" s="151"/>
      <c r="W267" s="152"/>
      <c r="X267" s="152"/>
      <c r="Y267" s="152"/>
      <c r="Z267" s="153"/>
      <c r="AA267" s="151"/>
      <c r="AB267" s="152"/>
      <c r="AC267" s="152"/>
      <c r="AD267" s="152"/>
      <c r="AE267" s="153"/>
      <c r="AF267" s="151"/>
      <c r="AG267" s="152"/>
      <c r="AH267" s="152"/>
      <c r="AI267" s="152"/>
      <c r="AJ267" s="153"/>
    </row>
    <row r="268" spans="1:36" ht="13.5" customHeight="1">
      <c r="C268" s="13"/>
      <c r="D268" s="25"/>
      <c r="E268" s="19"/>
      <c r="F268" s="150"/>
      <c r="G268" s="151"/>
      <c r="H268" s="152"/>
      <c r="I268" s="152"/>
      <c r="J268" s="152"/>
      <c r="K268" s="153"/>
      <c r="L268" s="151"/>
      <c r="M268" s="152"/>
      <c r="N268" s="152"/>
      <c r="O268" s="152"/>
      <c r="P268" s="153"/>
      <c r="Q268" s="151"/>
      <c r="R268" s="152"/>
      <c r="S268" s="152"/>
      <c r="T268" s="152"/>
      <c r="U268" s="153"/>
      <c r="V268" s="151"/>
      <c r="W268" s="152"/>
      <c r="X268" s="152"/>
      <c r="Y268" s="152"/>
      <c r="Z268" s="153"/>
      <c r="AA268" s="151"/>
      <c r="AB268" s="152"/>
      <c r="AC268" s="152"/>
      <c r="AD268" s="152"/>
      <c r="AE268" s="153"/>
      <c r="AF268" s="151"/>
      <c r="AG268" s="152"/>
      <c r="AH268" s="152"/>
      <c r="AI268" s="152"/>
      <c r="AJ268" s="153"/>
    </row>
    <row r="269" spans="1:36" ht="13.5" customHeight="1">
      <c r="A269" s="11"/>
      <c r="B269" s="15"/>
      <c r="C269" s="13" t="s">
        <v>377</v>
      </c>
      <c r="D269" s="37" t="s">
        <v>424</v>
      </c>
      <c r="E269" s="19">
        <v>40</v>
      </c>
      <c r="F269" s="150">
        <v>6</v>
      </c>
      <c r="G269" s="151"/>
      <c r="H269" s="152"/>
      <c r="I269" s="152"/>
      <c r="J269" s="152"/>
      <c r="K269" s="153"/>
      <c r="L269" s="151"/>
      <c r="M269" s="152"/>
      <c r="N269" s="152"/>
      <c r="O269" s="152"/>
      <c r="P269" s="153"/>
      <c r="Q269" s="151"/>
      <c r="R269" s="152"/>
      <c r="S269" s="152"/>
      <c r="T269" s="152"/>
      <c r="U269" s="153"/>
      <c r="V269" s="151"/>
      <c r="W269" s="152"/>
      <c r="X269" s="152"/>
      <c r="Y269" s="152"/>
      <c r="Z269" s="153"/>
      <c r="AA269" s="151"/>
      <c r="AB269" s="152"/>
      <c r="AC269" s="152"/>
      <c r="AD269" s="152"/>
      <c r="AE269" s="153"/>
      <c r="AF269" s="151"/>
      <c r="AG269" s="152"/>
      <c r="AH269" s="152"/>
      <c r="AI269" s="152"/>
      <c r="AJ269" s="153"/>
    </row>
    <row r="270" spans="1:36" ht="13.5" customHeight="1">
      <c r="C270" s="13" t="s">
        <v>377</v>
      </c>
      <c r="D270" s="37" t="s">
        <v>424</v>
      </c>
      <c r="E270" s="19"/>
      <c r="F270" s="150">
        <v>6</v>
      </c>
      <c r="G270" s="151"/>
      <c r="H270" s="152"/>
      <c r="I270" s="152"/>
      <c r="J270" s="152"/>
      <c r="K270" s="153"/>
      <c r="L270" s="151"/>
      <c r="M270" s="152"/>
      <c r="N270" s="152"/>
      <c r="O270" s="152"/>
      <c r="P270" s="153"/>
      <c r="Q270" s="151"/>
      <c r="R270" s="152"/>
      <c r="S270" s="152"/>
      <c r="T270" s="152"/>
      <c r="U270" s="153"/>
      <c r="V270" s="151"/>
      <c r="W270" s="152"/>
      <c r="X270" s="152"/>
      <c r="Y270" s="152"/>
      <c r="Z270" s="153"/>
      <c r="AA270" s="151"/>
      <c r="AB270" s="152"/>
      <c r="AC270" s="152"/>
      <c r="AD270" s="152"/>
      <c r="AE270" s="153"/>
      <c r="AF270" s="151"/>
      <c r="AG270" s="152"/>
      <c r="AH270" s="152"/>
      <c r="AI270" s="152"/>
      <c r="AJ270" s="153"/>
    </row>
    <row r="271" spans="1:36" ht="13.5" customHeight="1">
      <c r="C271" s="13" t="s">
        <v>377</v>
      </c>
      <c r="D271" s="37" t="s">
        <v>424</v>
      </c>
      <c r="E271" s="19"/>
      <c r="F271" s="150">
        <v>6</v>
      </c>
      <c r="G271" s="151"/>
      <c r="H271" s="152"/>
      <c r="I271" s="152"/>
      <c r="J271" s="152"/>
      <c r="K271" s="153"/>
      <c r="L271" s="151"/>
      <c r="M271" s="152"/>
      <c r="N271" s="152"/>
      <c r="O271" s="152"/>
      <c r="P271" s="153"/>
      <c r="Q271" s="151"/>
      <c r="R271" s="152"/>
      <c r="S271" s="152"/>
      <c r="T271" s="152"/>
      <c r="U271" s="153"/>
      <c r="V271" s="151"/>
      <c r="W271" s="152"/>
      <c r="X271" s="152"/>
      <c r="Y271" s="152"/>
      <c r="Z271" s="153"/>
      <c r="AA271" s="151"/>
      <c r="AB271" s="152"/>
      <c r="AC271" s="152"/>
      <c r="AD271" s="152"/>
      <c r="AE271" s="153"/>
      <c r="AF271" s="151"/>
      <c r="AG271" s="152"/>
      <c r="AH271" s="152"/>
      <c r="AI271" s="152"/>
      <c r="AJ271" s="153"/>
    </row>
    <row r="272" spans="1:36" ht="13.5" customHeight="1">
      <c r="C272" s="13" t="s">
        <v>377</v>
      </c>
      <c r="D272" s="37" t="s">
        <v>424</v>
      </c>
      <c r="E272" s="19"/>
      <c r="F272" s="150">
        <v>6</v>
      </c>
      <c r="G272" s="151"/>
      <c r="H272" s="152"/>
      <c r="I272" s="152"/>
      <c r="J272" s="152"/>
      <c r="K272" s="153"/>
      <c r="L272" s="151"/>
      <c r="M272" s="152"/>
      <c r="N272" s="152"/>
      <c r="O272" s="152"/>
      <c r="P272" s="153"/>
      <c r="Q272" s="151"/>
      <c r="R272" s="152"/>
      <c r="S272" s="152"/>
      <c r="T272" s="152"/>
      <c r="U272" s="153"/>
      <c r="V272" s="151"/>
      <c r="W272" s="152"/>
      <c r="X272" s="152"/>
      <c r="Y272" s="152"/>
      <c r="Z272" s="153"/>
      <c r="AA272" s="151"/>
      <c r="AB272" s="152"/>
      <c r="AC272" s="152"/>
      <c r="AD272" s="152"/>
      <c r="AE272" s="153"/>
      <c r="AF272" s="151"/>
      <c r="AG272" s="152"/>
      <c r="AH272" s="152"/>
      <c r="AI272" s="152"/>
      <c r="AJ272" s="153"/>
    </row>
    <row r="273" spans="1:36" ht="13.5" customHeight="1">
      <c r="C273" s="13" t="s">
        <v>377</v>
      </c>
      <c r="D273" s="37" t="s">
        <v>424</v>
      </c>
      <c r="E273" s="19"/>
      <c r="F273" s="150">
        <v>6</v>
      </c>
      <c r="G273" s="151"/>
      <c r="H273" s="152"/>
      <c r="I273" s="152"/>
      <c r="J273" s="152"/>
      <c r="K273" s="153"/>
      <c r="L273" s="151"/>
      <c r="M273" s="152"/>
      <c r="N273" s="152"/>
      <c r="O273" s="152"/>
      <c r="P273" s="153"/>
      <c r="Q273" s="151"/>
      <c r="R273" s="152"/>
      <c r="S273" s="152"/>
      <c r="T273" s="152"/>
      <c r="U273" s="153"/>
      <c r="V273" s="151"/>
      <c r="W273" s="152"/>
      <c r="X273" s="152"/>
      <c r="Y273" s="152"/>
      <c r="Z273" s="153"/>
      <c r="AA273" s="151"/>
      <c r="AB273" s="152"/>
      <c r="AC273" s="152"/>
      <c r="AD273" s="152"/>
      <c r="AE273" s="153"/>
      <c r="AF273" s="151"/>
      <c r="AG273" s="152"/>
      <c r="AH273" s="152"/>
      <c r="AI273" s="152"/>
      <c r="AJ273" s="153"/>
    </row>
    <row r="274" spans="1:36" ht="13.5" customHeight="1">
      <c r="C274" s="13"/>
      <c r="D274" s="25"/>
      <c r="E274" s="19"/>
      <c r="F274" s="150"/>
      <c r="G274" s="151"/>
      <c r="H274" s="152"/>
      <c r="I274" s="152"/>
      <c r="J274" s="152"/>
      <c r="K274" s="153"/>
      <c r="L274" s="151"/>
      <c r="M274" s="152"/>
      <c r="N274" s="152"/>
      <c r="O274" s="152"/>
      <c r="P274" s="153"/>
      <c r="Q274" s="151"/>
      <c r="R274" s="152"/>
      <c r="S274" s="152"/>
      <c r="T274" s="152"/>
      <c r="U274" s="153"/>
      <c r="V274" s="151"/>
      <c r="W274" s="152"/>
      <c r="X274" s="152"/>
      <c r="Y274" s="152"/>
      <c r="Z274" s="153"/>
      <c r="AA274" s="151"/>
      <c r="AB274" s="152"/>
      <c r="AC274" s="152"/>
      <c r="AD274" s="152"/>
      <c r="AE274" s="153"/>
      <c r="AF274" s="151"/>
      <c r="AG274" s="152"/>
      <c r="AH274" s="152"/>
      <c r="AI274" s="152"/>
      <c r="AJ274" s="153"/>
    </row>
    <row r="275" spans="1:36" ht="13.5" customHeight="1">
      <c r="A275" s="11"/>
      <c r="B275" s="15"/>
      <c r="C275" s="13" t="s">
        <v>377</v>
      </c>
      <c r="D275" s="37" t="s">
        <v>425</v>
      </c>
      <c r="E275" s="19">
        <v>40</v>
      </c>
      <c r="F275" s="150">
        <v>6</v>
      </c>
      <c r="G275" s="151"/>
      <c r="H275" s="152"/>
      <c r="I275" s="152"/>
      <c r="J275" s="152"/>
      <c r="K275" s="153"/>
      <c r="L275" s="151"/>
      <c r="M275" s="152"/>
      <c r="N275" s="152"/>
      <c r="O275" s="152"/>
      <c r="P275" s="153"/>
      <c r="Q275" s="151"/>
      <c r="R275" s="152"/>
      <c r="S275" s="152"/>
      <c r="T275" s="152"/>
      <c r="U275" s="153"/>
      <c r="V275" s="151"/>
      <c r="W275" s="152"/>
      <c r="X275" s="152"/>
      <c r="Y275" s="152"/>
      <c r="Z275" s="153"/>
      <c r="AA275" s="151"/>
      <c r="AB275" s="152"/>
      <c r="AC275" s="152"/>
      <c r="AD275" s="152"/>
      <c r="AE275" s="153"/>
      <c r="AF275" s="151"/>
      <c r="AG275" s="152"/>
      <c r="AH275" s="152"/>
      <c r="AI275" s="152"/>
      <c r="AJ275" s="153"/>
    </row>
    <row r="276" spans="1:36" ht="13.5" customHeight="1">
      <c r="C276" s="13" t="s">
        <v>377</v>
      </c>
      <c r="D276" s="37" t="s">
        <v>425</v>
      </c>
      <c r="E276" s="19"/>
      <c r="F276" s="150">
        <v>6</v>
      </c>
      <c r="G276" s="151"/>
      <c r="H276" s="152"/>
      <c r="I276" s="152"/>
      <c r="J276" s="152"/>
      <c r="K276" s="153"/>
      <c r="L276" s="151"/>
      <c r="M276" s="152"/>
      <c r="N276" s="152"/>
      <c r="O276" s="152"/>
      <c r="P276" s="153"/>
      <c r="Q276" s="151"/>
      <c r="R276" s="152"/>
      <c r="S276" s="152"/>
      <c r="T276" s="152"/>
      <c r="U276" s="153"/>
      <c r="V276" s="151"/>
      <c r="W276" s="152"/>
      <c r="X276" s="152"/>
      <c r="Y276" s="152"/>
      <c r="Z276" s="153"/>
      <c r="AA276" s="151"/>
      <c r="AB276" s="152"/>
      <c r="AC276" s="152"/>
      <c r="AD276" s="152"/>
      <c r="AE276" s="153"/>
      <c r="AF276" s="151"/>
      <c r="AG276" s="152"/>
      <c r="AH276" s="152"/>
      <c r="AI276" s="152"/>
      <c r="AJ276" s="153"/>
    </row>
    <row r="277" spans="1:36" ht="13.5" customHeight="1">
      <c r="C277" s="13" t="s">
        <v>377</v>
      </c>
      <c r="D277" s="37" t="s">
        <v>425</v>
      </c>
      <c r="E277" s="19"/>
      <c r="F277" s="150">
        <v>6</v>
      </c>
      <c r="G277" s="151"/>
      <c r="H277" s="152"/>
      <c r="I277" s="152"/>
      <c r="J277" s="152"/>
      <c r="K277" s="153"/>
      <c r="L277" s="151"/>
      <c r="M277" s="152"/>
      <c r="N277" s="152"/>
      <c r="O277" s="152"/>
      <c r="P277" s="153"/>
      <c r="Q277" s="151"/>
      <c r="R277" s="152"/>
      <c r="S277" s="152"/>
      <c r="T277" s="152"/>
      <c r="U277" s="153"/>
      <c r="V277" s="151"/>
      <c r="W277" s="152"/>
      <c r="X277" s="152"/>
      <c r="Y277" s="152"/>
      <c r="Z277" s="153"/>
      <c r="AA277" s="151"/>
      <c r="AB277" s="152"/>
      <c r="AC277" s="152"/>
      <c r="AD277" s="152"/>
      <c r="AE277" s="153"/>
      <c r="AF277" s="151"/>
      <c r="AG277" s="152"/>
      <c r="AH277" s="152"/>
      <c r="AI277" s="152"/>
      <c r="AJ277" s="153"/>
    </row>
    <row r="278" spans="1:36" ht="13.5" customHeight="1">
      <c r="C278" s="13" t="s">
        <v>377</v>
      </c>
      <c r="D278" s="37" t="s">
        <v>425</v>
      </c>
      <c r="E278" s="19"/>
      <c r="F278" s="150">
        <v>6</v>
      </c>
      <c r="G278" s="151"/>
      <c r="H278" s="152"/>
      <c r="I278" s="152"/>
      <c r="J278" s="152"/>
      <c r="K278" s="153"/>
      <c r="L278" s="151"/>
      <c r="M278" s="152"/>
      <c r="N278" s="152"/>
      <c r="O278" s="152"/>
      <c r="P278" s="153"/>
      <c r="Q278" s="151"/>
      <c r="R278" s="152"/>
      <c r="S278" s="152"/>
      <c r="T278" s="152"/>
      <c r="U278" s="153"/>
      <c r="V278" s="151"/>
      <c r="W278" s="152"/>
      <c r="X278" s="152"/>
      <c r="Y278" s="152"/>
      <c r="Z278" s="153"/>
      <c r="AA278" s="151"/>
      <c r="AB278" s="152"/>
      <c r="AC278" s="152"/>
      <c r="AD278" s="152"/>
      <c r="AE278" s="153"/>
      <c r="AF278" s="151"/>
      <c r="AG278" s="152"/>
      <c r="AH278" s="152"/>
      <c r="AI278" s="152"/>
      <c r="AJ278" s="153"/>
    </row>
    <row r="279" spans="1:36" ht="13.5" customHeight="1">
      <c r="C279" s="13" t="s">
        <v>377</v>
      </c>
      <c r="D279" s="37" t="s">
        <v>425</v>
      </c>
      <c r="E279" s="19"/>
      <c r="F279" s="150">
        <v>6</v>
      </c>
      <c r="G279" s="151"/>
      <c r="H279" s="152"/>
      <c r="I279" s="152"/>
      <c r="J279" s="152"/>
      <c r="K279" s="153"/>
      <c r="L279" s="151"/>
      <c r="M279" s="152"/>
      <c r="N279" s="152"/>
      <c r="O279" s="152"/>
      <c r="P279" s="153"/>
      <c r="Q279" s="151"/>
      <c r="R279" s="152"/>
      <c r="S279" s="152"/>
      <c r="T279" s="152"/>
      <c r="U279" s="153"/>
      <c r="V279" s="151"/>
      <c r="W279" s="152"/>
      <c r="X279" s="152"/>
      <c r="Y279" s="152"/>
      <c r="Z279" s="153"/>
      <c r="AA279" s="151"/>
      <c r="AB279" s="152"/>
      <c r="AC279" s="152"/>
      <c r="AD279" s="152"/>
      <c r="AE279" s="153"/>
      <c r="AF279" s="151"/>
      <c r="AG279" s="152"/>
      <c r="AH279" s="152"/>
      <c r="AI279" s="152"/>
      <c r="AJ279" s="153"/>
    </row>
    <row r="280" spans="1:36" ht="13.5" customHeight="1">
      <c r="C280" s="13"/>
      <c r="D280" s="25"/>
      <c r="E280" s="19"/>
      <c r="F280" s="150"/>
      <c r="G280" s="151"/>
      <c r="H280" s="152"/>
      <c r="I280" s="152"/>
      <c r="J280" s="152"/>
      <c r="K280" s="153"/>
      <c r="L280" s="151"/>
      <c r="M280" s="152"/>
      <c r="N280" s="152"/>
      <c r="O280" s="152"/>
      <c r="P280" s="153"/>
      <c r="Q280" s="151"/>
      <c r="R280" s="152"/>
      <c r="S280" s="152"/>
      <c r="T280" s="152"/>
      <c r="U280" s="153"/>
      <c r="V280" s="151"/>
      <c r="W280" s="152"/>
      <c r="X280" s="152"/>
      <c r="Y280" s="152"/>
      <c r="Z280" s="153"/>
      <c r="AA280" s="151"/>
      <c r="AB280" s="152"/>
      <c r="AC280" s="152"/>
      <c r="AD280" s="152"/>
      <c r="AE280" s="153"/>
      <c r="AF280" s="151"/>
      <c r="AG280" s="152"/>
      <c r="AH280" s="152"/>
      <c r="AI280" s="152"/>
      <c r="AJ280" s="153"/>
    </row>
    <row r="281" spans="1:36" ht="13.5" customHeight="1">
      <c r="A281" s="11"/>
      <c r="B281" s="15"/>
      <c r="C281" s="13" t="s">
        <v>377</v>
      </c>
      <c r="D281" s="37" t="s">
        <v>426</v>
      </c>
      <c r="E281" s="19">
        <v>40</v>
      </c>
      <c r="F281" s="150">
        <v>6</v>
      </c>
      <c r="G281" s="151"/>
      <c r="H281" s="152"/>
      <c r="I281" s="152"/>
      <c r="J281" s="152"/>
      <c r="K281" s="153"/>
      <c r="L281" s="151"/>
      <c r="M281" s="152"/>
      <c r="N281" s="152"/>
      <c r="O281" s="152"/>
      <c r="P281" s="153"/>
      <c r="Q281" s="151"/>
      <c r="R281" s="152"/>
      <c r="S281" s="152"/>
      <c r="T281" s="152"/>
      <c r="U281" s="153"/>
      <c r="V281" s="151"/>
      <c r="W281" s="152"/>
      <c r="X281" s="152"/>
      <c r="Y281" s="152"/>
      <c r="Z281" s="153"/>
      <c r="AA281" s="151"/>
      <c r="AB281" s="152"/>
      <c r="AC281" s="152"/>
      <c r="AD281" s="152"/>
      <c r="AE281" s="153"/>
      <c r="AF281" s="151"/>
      <c r="AG281" s="152"/>
      <c r="AH281" s="152"/>
      <c r="AI281" s="152"/>
      <c r="AJ281" s="153"/>
    </row>
    <row r="282" spans="1:36" ht="13.5" customHeight="1">
      <c r="C282" s="13" t="s">
        <v>377</v>
      </c>
      <c r="D282" s="37" t="s">
        <v>426</v>
      </c>
      <c r="E282" s="19"/>
      <c r="F282" s="150">
        <v>6</v>
      </c>
      <c r="G282" s="151"/>
      <c r="H282" s="152"/>
      <c r="I282" s="152"/>
      <c r="J282" s="152"/>
      <c r="K282" s="153"/>
      <c r="L282" s="151"/>
      <c r="M282" s="152"/>
      <c r="N282" s="152"/>
      <c r="O282" s="152"/>
      <c r="P282" s="153"/>
      <c r="Q282" s="151"/>
      <c r="R282" s="152"/>
      <c r="S282" s="152"/>
      <c r="T282" s="152"/>
      <c r="U282" s="153"/>
      <c r="V282" s="151"/>
      <c r="W282" s="152"/>
      <c r="X282" s="152"/>
      <c r="Y282" s="152"/>
      <c r="Z282" s="153"/>
      <c r="AA282" s="151"/>
      <c r="AB282" s="152"/>
      <c r="AC282" s="152"/>
      <c r="AD282" s="152"/>
      <c r="AE282" s="153"/>
      <c r="AF282" s="151"/>
      <c r="AG282" s="152"/>
      <c r="AH282" s="152"/>
      <c r="AI282" s="152"/>
      <c r="AJ282" s="153"/>
    </row>
    <row r="283" spans="1:36" ht="13.5" customHeight="1">
      <c r="C283" s="13" t="s">
        <v>377</v>
      </c>
      <c r="D283" s="37" t="s">
        <v>426</v>
      </c>
      <c r="E283" s="19"/>
      <c r="F283" s="150">
        <v>6</v>
      </c>
      <c r="G283" s="151"/>
      <c r="H283" s="152"/>
      <c r="I283" s="152"/>
      <c r="J283" s="152"/>
      <c r="K283" s="153"/>
      <c r="L283" s="151"/>
      <c r="M283" s="152"/>
      <c r="N283" s="152"/>
      <c r="O283" s="152"/>
      <c r="P283" s="153"/>
      <c r="Q283" s="151"/>
      <c r="R283" s="152"/>
      <c r="S283" s="152"/>
      <c r="T283" s="152"/>
      <c r="U283" s="153"/>
      <c r="V283" s="151"/>
      <c r="W283" s="152"/>
      <c r="X283" s="152"/>
      <c r="Y283" s="152"/>
      <c r="Z283" s="153"/>
      <c r="AA283" s="151"/>
      <c r="AB283" s="152"/>
      <c r="AC283" s="152"/>
      <c r="AD283" s="152"/>
      <c r="AE283" s="153"/>
      <c r="AF283" s="151"/>
      <c r="AG283" s="152"/>
      <c r="AH283" s="152"/>
      <c r="AI283" s="152"/>
      <c r="AJ283" s="153"/>
    </row>
    <row r="284" spans="1:36" ht="13.5" customHeight="1">
      <c r="C284" s="13" t="s">
        <v>377</v>
      </c>
      <c r="D284" s="37" t="s">
        <v>426</v>
      </c>
      <c r="E284" s="19"/>
      <c r="F284" s="150">
        <v>6</v>
      </c>
      <c r="G284" s="151"/>
      <c r="H284" s="152"/>
      <c r="I284" s="152"/>
      <c r="J284" s="152"/>
      <c r="K284" s="153"/>
      <c r="L284" s="151"/>
      <c r="M284" s="152"/>
      <c r="N284" s="152"/>
      <c r="O284" s="152"/>
      <c r="P284" s="153"/>
      <c r="Q284" s="151"/>
      <c r="R284" s="152"/>
      <c r="S284" s="152"/>
      <c r="T284" s="152"/>
      <c r="U284" s="153"/>
      <c r="V284" s="151"/>
      <c r="W284" s="152"/>
      <c r="X284" s="152"/>
      <c r="Y284" s="152"/>
      <c r="Z284" s="153"/>
      <c r="AA284" s="151"/>
      <c r="AB284" s="152"/>
      <c r="AC284" s="152"/>
      <c r="AD284" s="152"/>
      <c r="AE284" s="153"/>
      <c r="AF284" s="151"/>
      <c r="AG284" s="152"/>
      <c r="AH284" s="152"/>
      <c r="AI284" s="152"/>
      <c r="AJ284" s="153"/>
    </row>
    <row r="285" spans="1:36" ht="13.5" customHeight="1">
      <c r="C285" s="13" t="s">
        <v>377</v>
      </c>
      <c r="D285" s="37" t="s">
        <v>426</v>
      </c>
      <c r="E285" s="19"/>
      <c r="F285" s="150">
        <v>6</v>
      </c>
      <c r="G285" s="151"/>
      <c r="H285" s="152"/>
      <c r="I285" s="152"/>
      <c r="J285" s="152"/>
      <c r="K285" s="153"/>
      <c r="L285" s="151"/>
      <c r="M285" s="152"/>
      <c r="N285" s="152"/>
      <c r="O285" s="152"/>
      <c r="P285" s="153"/>
      <c r="Q285" s="151"/>
      <c r="R285" s="152"/>
      <c r="S285" s="152"/>
      <c r="T285" s="152"/>
      <c r="U285" s="153"/>
      <c r="V285" s="151"/>
      <c r="W285" s="152"/>
      <c r="X285" s="152"/>
      <c r="Y285" s="152"/>
      <c r="Z285" s="153"/>
      <c r="AA285" s="151"/>
      <c r="AB285" s="152"/>
      <c r="AC285" s="152"/>
      <c r="AD285" s="152"/>
      <c r="AE285" s="153"/>
      <c r="AF285" s="151"/>
      <c r="AG285" s="152"/>
      <c r="AH285" s="152"/>
      <c r="AI285" s="152"/>
      <c r="AJ285" s="153"/>
    </row>
    <row r="286" spans="1:36" ht="13.5" customHeight="1">
      <c r="C286" s="13"/>
      <c r="D286" s="25"/>
      <c r="E286" s="19"/>
      <c r="F286" s="150"/>
      <c r="G286" s="151"/>
      <c r="H286" s="152"/>
      <c r="I286" s="152"/>
      <c r="J286" s="152"/>
      <c r="K286" s="153"/>
      <c r="L286" s="151"/>
      <c r="M286" s="152"/>
      <c r="N286" s="152"/>
      <c r="O286" s="152"/>
      <c r="P286" s="153"/>
      <c r="Q286" s="151"/>
      <c r="R286" s="152"/>
      <c r="S286" s="152"/>
      <c r="T286" s="152"/>
      <c r="U286" s="153"/>
      <c r="V286" s="151"/>
      <c r="W286" s="152"/>
      <c r="X286" s="152"/>
      <c r="Y286" s="152"/>
      <c r="Z286" s="153"/>
      <c r="AA286" s="151"/>
      <c r="AB286" s="152"/>
      <c r="AC286" s="152"/>
      <c r="AD286" s="152"/>
      <c r="AE286" s="153"/>
      <c r="AF286" s="151"/>
      <c r="AG286" s="152"/>
      <c r="AH286" s="152"/>
      <c r="AI286" s="152"/>
      <c r="AJ286" s="153"/>
    </row>
    <row r="287" spans="1:36" ht="13.5" customHeight="1">
      <c r="A287" s="11"/>
      <c r="B287" s="15"/>
      <c r="C287" s="13" t="s">
        <v>377</v>
      </c>
      <c r="D287" s="37" t="s">
        <v>427</v>
      </c>
      <c r="E287" s="19">
        <v>40</v>
      </c>
      <c r="F287" s="150">
        <v>6</v>
      </c>
      <c r="G287" s="151"/>
      <c r="H287" s="152"/>
      <c r="I287" s="152"/>
      <c r="J287" s="152"/>
      <c r="K287" s="153"/>
      <c r="L287" s="151"/>
      <c r="M287" s="152"/>
      <c r="N287" s="152"/>
      <c r="O287" s="152"/>
      <c r="P287" s="153"/>
      <c r="Q287" s="151"/>
      <c r="R287" s="152"/>
      <c r="S287" s="152"/>
      <c r="T287" s="152"/>
      <c r="U287" s="153"/>
      <c r="V287" s="151"/>
      <c r="W287" s="152"/>
      <c r="X287" s="152"/>
      <c r="Y287" s="152"/>
      <c r="Z287" s="153"/>
      <c r="AA287" s="151"/>
      <c r="AB287" s="152"/>
      <c r="AC287" s="152"/>
      <c r="AD287" s="152"/>
      <c r="AE287" s="153"/>
      <c r="AF287" s="151"/>
      <c r="AG287" s="152"/>
      <c r="AH287" s="152"/>
      <c r="AI287" s="152"/>
      <c r="AJ287" s="153"/>
    </row>
    <row r="288" spans="1:36" ht="13.5" customHeight="1">
      <c r="C288" s="13" t="s">
        <v>377</v>
      </c>
      <c r="D288" s="37" t="s">
        <v>427</v>
      </c>
      <c r="E288" s="19"/>
      <c r="F288" s="150">
        <v>6</v>
      </c>
      <c r="G288" s="151"/>
      <c r="H288" s="152"/>
      <c r="I288" s="152"/>
      <c r="J288" s="152"/>
      <c r="K288" s="153"/>
      <c r="L288" s="151"/>
      <c r="M288" s="152"/>
      <c r="N288" s="152"/>
      <c r="O288" s="152"/>
      <c r="P288" s="153"/>
      <c r="Q288" s="151"/>
      <c r="R288" s="152"/>
      <c r="S288" s="152"/>
      <c r="T288" s="152"/>
      <c r="U288" s="153"/>
      <c r="V288" s="151"/>
      <c r="W288" s="152"/>
      <c r="X288" s="152"/>
      <c r="Y288" s="152"/>
      <c r="Z288" s="153"/>
      <c r="AA288" s="151"/>
      <c r="AB288" s="152"/>
      <c r="AC288" s="152"/>
      <c r="AD288" s="152"/>
      <c r="AE288" s="153"/>
      <c r="AF288" s="151"/>
      <c r="AG288" s="152"/>
      <c r="AH288" s="152"/>
      <c r="AI288" s="152"/>
      <c r="AJ288" s="153"/>
    </row>
    <row r="289" spans="1:36" ht="13.5" customHeight="1">
      <c r="C289" s="13" t="s">
        <v>377</v>
      </c>
      <c r="D289" s="37" t="s">
        <v>427</v>
      </c>
      <c r="E289" s="19"/>
      <c r="F289" s="150">
        <v>6</v>
      </c>
      <c r="G289" s="151"/>
      <c r="H289" s="152"/>
      <c r="I289" s="152"/>
      <c r="J289" s="152"/>
      <c r="K289" s="153"/>
      <c r="L289" s="151"/>
      <c r="M289" s="152"/>
      <c r="N289" s="152"/>
      <c r="O289" s="152"/>
      <c r="P289" s="153"/>
      <c r="Q289" s="151"/>
      <c r="R289" s="152"/>
      <c r="S289" s="152"/>
      <c r="T289" s="152"/>
      <c r="U289" s="153"/>
      <c r="V289" s="151"/>
      <c r="W289" s="152"/>
      <c r="X289" s="152"/>
      <c r="Y289" s="152"/>
      <c r="Z289" s="153"/>
      <c r="AA289" s="151"/>
      <c r="AB289" s="152"/>
      <c r="AC289" s="152"/>
      <c r="AD289" s="152"/>
      <c r="AE289" s="153"/>
      <c r="AF289" s="151"/>
      <c r="AG289" s="152"/>
      <c r="AH289" s="152"/>
      <c r="AI289" s="152"/>
      <c r="AJ289" s="153"/>
    </row>
    <row r="290" spans="1:36" ht="13.5" customHeight="1">
      <c r="C290" s="13" t="s">
        <v>377</v>
      </c>
      <c r="D290" s="37" t="s">
        <v>427</v>
      </c>
      <c r="E290" s="19"/>
      <c r="F290" s="150">
        <v>6</v>
      </c>
      <c r="G290" s="151"/>
      <c r="H290" s="152"/>
      <c r="I290" s="152"/>
      <c r="J290" s="152"/>
      <c r="K290" s="153"/>
      <c r="L290" s="151"/>
      <c r="M290" s="152"/>
      <c r="N290" s="152"/>
      <c r="O290" s="152"/>
      <c r="P290" s="153"/>
      <c r="Q290" s="151"/>
      <c r="R290" s="152"/>
      <c r="S290" s="152"/>
      <c r="T290" s="152"/>
      <c r="U290" s="153"/>
      <c r="V290" s="151"/>
      <c r="W290" s="152"/>
      <c r="X290" s="152"/>
      <c r="Y290" s="152"/>
      <c r="Z290" s="153"/>
      <c r="AA290" s="151"/>
      <c r="AB290" s="152"/>
      <c r="AC290" s="152"/>
      <c r="AD290" s="152"/>
      <c r="AE290" s="153"/>
      <c r="AF290" s="151"/>
      <c r="AG290" s="152"/>
      <c r="AH290" s="152"/>
      <c r="AI290" s="152"/>
      <c r="AJ290" s="153"/>
    </row>
    <row r="291" spans="1:36" ht="13.5" customHeight="1">
      <c r="C291" s="13" t="s">
        <v>377</v>
      </c>
      <c r="D291" s="37" t="s">
        <v>427</v>
      </c>
      <c r="E291" s="19"/>
      <c r="F291" s="150">
        <v>6</v>
      </c>
      <c r="G291" s="151"/>
      <c r="H291" s="152"/>
      <c r="I291" s="152"/>
      <c r="J291" s="152"/>
      <c r="K291" s="153"/>
      <c r="L291" s="151"/>
      <c r="M291" s="152"/>
      <c r="N291" s="152"/>
      <c r="O291" s="152"/>
      <c r="P291" s="153"/>
      <c r="Q291" s="151"/>
      <c r="R291" s="152"/>
      <c r="S291" s="152"/>
      <c r="T291" s="152"/>
      <c r="U291" s="153"/>
      <c r="V291" s="151"/>
      <c r="W291" s="152"/>
      <c r="X291" s="152"/>
      <c r="Y291" s="152"/>
      <c r="Z291" s="153"/>
      <c r="AA291" s="151"/>
      <c r="AB291" s="152"/>
      <c r="AC291" s="152"/>
      <c r="AD291" s="152"/>
      <c r="AE291" s="153"/>
      <c r="AF291" s="151"/>
      <c r="AG291" s="152"/>
      <c r="AH291" s="152"/>
      <c r="AI291" s="152"/>
      <c r="AJ291" s="153"/>
    </row>
    <row r="292" spans="1:36" ht="13.5" customHeight="1">
      <c r="C292" s="13"/>
      <c r="D292" s="25"/>
      <c r="E292" s="19"/>
      <c r="F292" s="150"/>
      <c r="G292" s="151"/>
      <c r="H292" s="152"/>
      <c r="I292" s="152"/>
      <c r="J292" s="152"/>
      <c r="K292" s="153"/>
      <c r="L292" s="151"/>
      <c r="M292" s="152"/>
      <c r="N292" s="152"/>
      <c r="O292" s="152"/>
      <c r="P292" s="153"/>
      <c r="Q292" s="151"/>
      <c r="R292" s="152"/>
      <c r="S292" s="152"/>
      <c r="T292" s="152"/>
      <c r="U292" s="153"/>
      <c r="V292" s="151"/>
      <c r="W292" s="152"/>
      <c r="X292" s="152"/>
      <c r="Y292" s="152"/>
      <c r="Z292" s="153"/>
      <c r="AA292" s="151"/>
      <c r="AB292" s="152"/>
      <c r="AC292" s="152"/>
      <c r="AD292" s="152"/>
      <c r="AE292" s="153"/>
      <c r="AF292" s="151"/>
      <c r="AG292" s="152"/>
      <c r="AH292" s="152"/>
      <c r="AI292" s="152"/>
      <c r="AJ292" s="153"/>
    </row>
    <row r="293" spans="1:36" ht="13.5" customHeight="1">
      <c r="A293" s="11"/>
      <c r="B293" s="15"/>
      <c r="C293" s="13" t="s">
        <v>377</v>
      </c>
      <c r="D293" s="37" t="s">
        <v>428</v>
      </c>
      <c r="E293" s="19">
        <v>40</v>
      </c>
      <c r="F293" s="150">
        <v>6</v>
      </c>
      <c r="G293" s="151"/>
      <c r="H293" s="152"/>
      <c r="I293" s="152"/>
      <c r="J293" s="152"/>
      <c r="K293" s="153"/>
      <c r="L293" s="151"/>
      <c r="M293" s="152"/>
      <c r="N293" s="152"/>
      <c r="O293" s="152"/>
      <c r="P293" s="153"/>
      <c r="Q293" s="151"/>
      <c r="R293" s="152"/>
      <c r="S293" s="152"/>
      <c r="T293" s="152"/>
      <c r="U293" s="153"/>
      <c r="V293" s="151"/>
      <c r="W293" s="152"/>
      <c r="X293" s="152"/>
      <c r="Y293" s="152"/>
      <c r="Z293" s="153"/>
      <c r="AA293" s="151"/>
      <c r="AB293" s="152"/>
      <c r="AC293" s="152"/>
      <c r="AD293" s="152"/>
      <c r="AE293" s="153"/>
      <c r="AF293" s="151"/>
      <c r="AG293" s="152"/>
      <c r="AH293" s="152"/>
      <c r="AI293" s="152"/>
      <c r="AJ293" s="153"/>
    </row>
    <row r="294" spans="1:36" ht="13.5" customHeight="1">
      <c r="C294" s="13" t="s">
        <v>377</v>
      </c>
      <c r="D294" s="37" t="s">
        <v>428</v>
      </c>
      <c r="E294" s="19"/>
      <c r="F294" s="150">
        <v>6</v>
      </c>
      <c r="G294" s="151"/>
      <c r="H294" s="152"/>
      <c r="I294" s="152"/>
      <c r="J294" s="152"/>
      <c r="K294" s="153"/>
      <c r="L294" s="151"/>
      <c r="M294" s="152"/>
      <c r="N294" s="152"/>
      <c r="O294" s="152"/>
      <c r="P294" s="153"/>
      <c r="Q294" s="151"/>
      <c r="R294" s="152"/>
      <c r="S294" s="152"/>
      <c r="T294" s="152"/>
      <c r="U294" s="153"/>
      <c r="V294" s="151"/>
      <c r="W294" s="152"/>
      <c r="X294" s="152"/>
      <c r="Y294" s="152"/>
      <c r="Z294" s="153"/>
      <c r="AA294" s="151"/>
      <c r="AB294" s="152"/>
      <c r="AC294" s="152"/>
      <c r="AD294" s="152"/>
      <c r="AE294" s="153"/>
      <c r="AF294" s="151"/>
      <c r="AG294" s="152"/>
      <c r="AH294" s="152"/>
      <c r="AI294" s="152"/>
      <c r="AJ294" s="153"/>
    </row>
    <row r="295" spans="1:36" ht="13.5" customHeight="1">
      <c r="C295" s="13" t="s">
        <v>377</v>
      </c>
      <c r="D295" s="37" t="s">
        <v>428</v>
      </c>
      <c r="E295" s="19"/>
      <c r="F295" s="150">
        <v>6</v>
      </c>
      <c r="G295" s="151"/>
      <c r="H295" s="152"/>
      <c r="I295" s="152"/>
      <c r="J295" s="152"/>
      <c r="K295" s="153"/>
      <c r="L295" s="151"/>
      <c r="M295" s="152"/>
      <c r="N295" s="152"/>
      <c r="O295" s="152"/>
      <c r="P295" s="153"/>
      <c r="Q295" s="151"/>
      <c r="R295" s="152"/>
      <c r="S295" s="152"/>
      <c r="T295" s="152"/>
      <c r="U295" s="153"/>
      <c r="V295" s="151"/>
      <c r="W295" s="152"/>
      <c r="X295" s="152"/>
      <c r="Y295" s="152"/>
      <c r="Z295" s="153"/>
      <c r="AA295" s="151"/>
      <c r="AB295" s="152"/>
      <c r="AC295" s="152"/>
      <c r="AD295" s="152"/>
      <c r="AE295" s="153"/>
      <c r="AF295" s="151"/>
      <c r="AG295" s="152"/>
      <c r="AH295" s="152"/>
      <c r="AI295" s="152"/>
      <c r="AJ295" s="153"/>
    </row>
    <row r="296" spans="1:36" ht="13.5" customHeight="1">
      <c r="C296" s="13" t="s">
        <v>377</v>
      </c>
      <c r="D296" s="37" t="s">
        <v>428</v>
      </c>
      <c r="E296" s="19"/>
      <c r="F296" s="150">
        <v>6</v>
      </c>
      <c r="G296" s="151"/>
      <c r="H296" s="152"/>
      <c r="I296" s="152"/>
      <c r="J296" s="152"/>
      <c r="K296" s="153"/>
      <c r="L296" s="151"/>
      <c r="M296" s="152"/>
      <c r="N296" s="152"/>
      <c r="O296" s="152"/>
      <c r="P296" s="153"/>
      <c r="Q296" s="151"/>
      <c r="R296" s="152"/>
      <c r="S296" s="152"/>
      <c r="T296" s="152"/>
      <c r="U296" s="153"/>
      <c r="V296" s="151"/>
      <c r="W296" s="152"/>
      <c r="X296" s="152"/>
      <c r="Y296" s="152"/>
      <c r="Z296" s="153"/>
      <c r="AA296" s="151"/>
      <c r="AB296" s="152"/>
      <c r="AC296" s="152"/>
      <c r="AD296" s="152"/>
      <c r="AE296" s="153"/>
      <c r="AF296" s="151"/>
      <c r="AG296" s="152"/>
      <c r="AH296" s="152"/>
      <c r="AI296" s="152"/>
      <c r="AJ296" s="153"/>
    </row>
    <row r="297" spans="1:36" ht="13.5" customHeight="1">
      <c r="C297" s="13" t="s">
        <v>377</v>
      </c>
      <c r="D297" s="37" t="s">
        <v>428</v>
      </c>
      <c r="E297" s="19"/>
      <c r="F297" s="150">
        <v>6</v>
      </c>
      <c r="G297" s="151"/>
      <c r="H297" s="152"/>
      <c r="I297" s="152"/>
      <c r="J297" s="152"/>
      <c r="K297" s="153"/>
      <c r="L297" s="151"/>
      <c r="M297" s="152"/>
      <c r="N297" s="152"/>
      <c r="O297" s="152"/>
      <c r="P297" s="153"/>
      <c r="Q297" s="151"/>
      <c r="R297" s="152"/>
      <c r="S297" s="152"/>
      <c r="T297" s="152"/>
      <c r="U297" s="153"/>
      <c r="V297" s="151"/>
      <c r="W297" s="152"/>
      <c r="X297" s="152"/>
      <c r="Y297" s="152"/>
      <c r="Z297" s="153"/>
      <c r="AA297" s="151"/>
      <c r="AB297" s="152"/>
      <c r="AC297" s="152"/>
      <c r="AD297" s="152"/>
      <c r="AE297" s="153"/>
      <c r="AF297" s="151"/>
      <c r="AG297" s="152"/>
      <c r="AH297" s="152"/>
      <c r="AI297" s="152"/>
      <c r="AJ297" s="153"/>
    </row>
    <row r="298" spans="1:36" ht="13.5" customHeight="1">
      <c r="C298" s="13"/>
      <c r="D298" s="25"/>
      <c r="E298" s="19"/>
      <c r="F298" s="150"/>
      <c r="G298" s="151"/>
      <c r="H298" s="152"/>
      <c r="I298" s="152"/>
      <c r="J298" s="152"/>
      <c r="K298" s="153"/>
      <c r="L298" s="151"/>
      <c r="M298" s="152"/>
      <c r="N298" s="152"/>
      <c r="O298" s="152"/>
      <c r="P298" s="153"/>
      <c r="Q298" s="151"/>
      <c r="R298" s="152"/>
      <c r="S298" s="152"/>
      <c r="T298" s="152"/>
      <c r="U298" s="153"/>
      <c r="V298" s="151"/>
      <c r="W298" s="152"/>
      <c r="X298" s="152"/>
      <c r="Y298" s="152"/>
      <c r="Z298" s="153"/>
      <c r="AA298" s="151"/>
      <c r="AB298" s="152"/>
      <c r="AC298" s="152"/>
      <c r="AD298" s="152"/>
      <c r="AE298" s="153"/>
      <c r="AF298" s="151"/>
      <c r="AG298" s="152"/>
      <c r="AH298" s="152"/>
      <c r="AI298" s="152"/>
      <c r="AJ298" s="153"/>
    </row>
    <row r="299" spans="1:36" ht="13.5" customHeight="1">
      <c r="C299" s="13" t="s">
        <v>377</v>
      </c>
      <c r="D299" s="37" t="s">
        <v>429</v>
      </c>
      <c r="E299" s="19">
        <v>40</v>
      </c>
      <c r="F299" s="150">
        <v>6</v>
      </c>
      <c r="G299" s="151"/>
      <c r="H299" s="152"/>
      <c r="I299" s="152"/>
      <c r="J299" s="152"/>
      <c r="K299" s="153"/>
      <c r="L299" s="151"/>
      <c r="M299" s="152"/>
      <c r="N299" s="152"/>
      <c r="O299" s="152"/>
      <c r="P299" s="153"/>
      <c r="Q299" s="151"/>
      <c r="R299" s="152"/>
      <c r="S299" s="152"/>
      <c r="T299" s="152"/>
      <c r="U299" s="153"/>
      <c r="V299" s="151"/>
      <c r="W299" s="152"/>
      <c r="X299" s="152"/>
      <c r="Y299" s="152"/>
      <c r="Z299" s="153"/>
      <c r="AA299" s="151"/>
      <c r="AB299" s="152"/>
      <c r="AC299" s="152"/>
      <c r="AD299" s="152"/>
      <c r="AE299" s="153"/>
      <c r="AF299" s="151"/>
      <c r="AG299" s="152"/>
      <c r="AH299" s="152"/>
      <c r="AI299" s="152"/>
      <c r="AJ299" s="153"/>
    </row>
    <row r="300" spans="1:36" ht="13.5" customHeight="1">
      <c r="C300" s="13" t="s">
        <v>377</v>
      </c>
      <c r="D300" s="37" t="s">
        <v>429</v>
      </c>
      <c r="E300" s="19"/>
      <c r="F300" s="150">
        <v>6</v>
      </c>
      <c r="G300" s="151"/>
      <c r="H300" s="152"/>
      <c r="I300" s="152"/>
      <c r="J300" s="152"/>
      <c r="K300" s="153"/>
      <c r="L300" s="151"/>
      <c r="M300" s="152"/>
      <c r="N300" s="152"/>
      <c r="O300" s="152"/>
      <c r="P300" s="153"/>
      <c r="Q300" s="151"/>
      <c r="R300" s="152"/>
      <c r="S300" s="152"/>
      <c r="T300" s="152"/>
      <c r="U300" s="153"/>
      <c r="V300" s="151"/>
      <c r="W300" s="152"/>
      <c r="X300" s="152"/>
      <c r="Y300" s="152"/>
      <c r="Z300" s="153"/>
      <c r="AA300" s="151"/>
      <c r="AB300" s="152"/>
      <c r="AC300" s="152"/>
      <c r="AD300" s="152"/>
      <c r="AE300" s="153"/>
      <c r="AF300" s="151"/>
      <c r="AG300" s="152"/>
      <c r="AH300" s="152"/>
      <c r="AI300" s="152"/>
      <c r="AJ300" s="153"/>
    </row>
    <row r="301" spans="1:36" ht="13.5" customHeight="1">
      <c r="C301" s="13" t="s">
        <v>377</v>
      </c>
      <c r="D301" s="37" t="s">
        <v>429</v>
      </c>
      <c r="E301" s="19"/>
      <c r="F301" s="150">
        <v>6</v>
      </c>
      <c r="G301" s="151"/>
      <c r="H301" s="152"/>
      <c r="I301" s="152"/>
      <c r="J301" s="152"/>
      <c r="K301" s="153"/>
      <c r="L301" s="151"/>
      <c r="M301" s="152"/>
      <c r="N301" s="152"/>
      <c r="O301" s="152"/>
      <c r="P301" s="153"/>
      <c r="Q301" s="151"/>
      <c r="R301" s="152"/>
      <c r="S301" s="152"/>
      <c r="T301" s="152"/>
      <c r="U301" s="153"/>
      <c r="V301" s="151"/>
      <c r="W301" s="152"/>
      <c r="X301" s="152"/>
      <c r="Y301" s="152"/>
      <c r="Z301" s="153"/>
      <c r="AA301" s="151"/>
      <c r="AB301" s="152"/>
      <c r="AC301" s="152"/>
      <c r="AD301" s="152"/>
      <c r="AE301" s="153"/>
      <c r="AF301" s="151"/>
      <c r="AG301" s="152"/>
      <c r="AH301" s="152"/>
      <c r="AI301" s="152"/>
      <c r="AJ301" s="153"/>
    </row>
    <row r="302" spans="1:36" ht="13.5" customHeight="1">
      <c r="C302" s="13" t="s">
        <v>377</v>
      </c>
      <c r="D302" s="37" t="s">
        <v>429</v>
      </c>
      <c r="E302" s="19"/>
      <c r="F302" s="150">
        <v>6</v>
      </c>
      <c r="G302" s="151"/>
      <c r="H302" s="152"/>
      <c r="I302" s="152"/>
      <c r="J302" s="152"/>
      <c r="K302" s="153"/>
      <c r="L302" s="151"/>
      <c r="M302" s="152"/>
      <c r="N302" s="152"/>
      <c r="O302" s="152"/>
      <c r="P302" s="153"/>
      <c r="Q302" s="151"/>
      <c r="R302" s="152"/>
      <c r="S302" s="152"/>
      <c r="T302" s="152"/>
      <c r="U302" s="153"/>
      <c r="V302" s="151"/>
      <c r="W302" s="152"/>
      <c r="X302" s="152"/>
      <c r="Y302" s="152"/>
      <c r="Z302" s="153"/>
      <c r="AA302" s="151"/>
      <c r="AB302" s="152"/>
      <c r="AC302" s="152"/>
      <c r="AD302" s="152"/>
      <c r="AE302" s="153"/>
      <c r="AF302" s="151"/>
      <c r="AG302" s="152"/>
      <c r="AH302" s="152"/>
      <c r="AI302" s="152"/>
      <c r="AJ302" s="153"/>
    </row>
    <row r="303" spans="1:36" ht="13.5" customHeight="1">
      <c r="C303" s="13" t="s">
        <v>377</v>
      </c>
      <c r="D303" s="37" t="s">
        <v>429</v>
      </c>
      <c r="E303" s="19"/>
      <c r="F303" s="150">
        <v>6</v>
      </c>
      <c r="G303" s="151"/>
      <c r="H303" s="152"/>
      <c r="I303" s="152"/>
      <c r="J303" s="152"/>
      <c r="K303" s="153"/>
      <c r="L303" s="151"/>
      <c r="M303" s="152"/>
      <c r="N303" s="152"/>
      <c r="O303" s="152"/>
      <c r="P303" s="153"/>
      <c r="Q303" s="151"/>
      <c r="R303" s="152"/>
      <c r="S303" s="152"/>
      <c r="T303" s="152"/>
      <c r="U303" s="153"/>
      <c r="V303" s="151"/>
      <c r="W303" s="152"/>
      <c r="X303" s="152"/>
      <c r="Y303" s="152"/>
      <c r="Z303" s="153"/>
      <c r="AA303" s="151"/>
      <c r="AB303" s="152"/>
      <c r="AC303" s="152"/>
      <c r="AD303" s="152"/>
      <c r="AE303" s="153"/>
      <c r="AF303" s="151"/>
      <c r="AG303" s="152"/>
      <c r="AH303" s="152"/>
      <c r="AI303" s="152"/>
      <c r="AJ303" s="153"/>
    </row>
    <row r="304" spans="1:36" ht="13.5" customHeight="1">
      <c r="C304" s="13"/>
      <c r="D304" s="25"/>
      <c r="E304" s="19"/>
      <c r="F304" s="150"/>
      <c r="G304" s="151"/>
      <c r="H304" s="152"/>
      <c r="I304" s="152"/>
      <c r="J304" s="152"/>
      <c r="K304" s="153"/>
      <c r="L304" s="151"/>
      <c r="M304" s="152"/>
      <c r="N304" s="152"/>
      <c r="O304" s="152"/>
      <c r="P304" s="153"/>
      <c r="Q304" s="151"/>
      <c r="R304" s="152"/>
      <c r="S304" s="152"/>
      <c r="T304" s="152"/>
      <c r="U304" s="153"/>
      <c r="V304" s="151"/>
      <c r="W304" s="152"/>
      <c r="X304" s="152"/>
      <c r="Y304" s="152"/>
      <c r="Z304" s="153"/>
      <c r="AA304" s="151"/>
      <c r="AB304" s="152"/>
      <c r="AC304" s="152"/>
      <c r="AD304" s="152"/>
      <c r="AE304" s="153"/>
      <c r="AF304" s="151"/>
      <c r="AG304" s="152"/>
      <c r="AH304" s="152"/>
      <c r="AI304" s="152"/>
      <c r="AJ304" s="153"/>
    </row>
    <row r="305" spans="3:36" ht="13.5" customHeight="1">
      <c r="C305" s="13" t="s">
        <v>377</v>
      </c>
      <c r="D305" s="37" t="s">
        <v>430</v>
      </c>
      <c r="E305" s="19">
        <v>40</v>
      </c>
      <c r="F305" s="150">
        <v>6</v>
      </c>
      <c r="G305" s="151"/>
      <c r="H305" s="152"/>
      <c r="I305" s="152"/>
      <c r="J305" s="152"/>
      <c r="K305" s="153"/>
      <c r="L305" s="151"/>
      <c r="M305" s="152"/>
      <c r="N305" s="152"/>
      <c r="O305" s="152"/>
      <c r="P305" s="153"/>
      <c r="Q305" s="151"/>
      <c r="R305" s="152"/>
      <c r="S305" s="152"/>
      <c r="T305" s="152"/>
      <c r="U305" s="153"/>
      <c r="V305" s="151"/>
      <c r="W305" s="152"/>
      <c r="X305" s="152"/>
      <c r="Y305" s="152"/>
      <c r="Z305" s="153"/>
      <c r="AA305" s="151"/>
      <c r="AB305" s="152"/>
      <c r="AC305" s="152"/>
      <c r="AD305" s="152"/>
      <c r="AE305" s="153"/>
      <c r="AF305" s="151"/>
      <c r="AG305" s="152"/>
      <c r="AH305" s="152"/>
      <c r="AI305" s="152"/>
      <c r="AJ305" s="153"/>
    </row>
    <row r="306" spans="3:36" ht="13.5" customHeight="1">
      <c r="C306" s="13" t="s">
        <v>377</v>
      </c>
      <c r="D306" s="37" t="s">
        <v>430</v>
      </c>
      <c r="E306" s="19"/>
      <c r="F306" s="150">
        <v>6</v>
      </c>
      <c r="G306" s="151"/>
      <c r="H306" s="152"/>
      <c r="I306" s="152"/>
      <c r="J306" s="152"/>
      <c r="K306" s="153"/>
      <c r="L306" s="151"/>
      <c r="M306" s="152"/>
      <c r="N306" s="152"/>
      <c r="O306" s="152"/>
      <c r="P306" s="153"/>
      <c r="Q306" s="151"/>
      <c r="R306" s="152"/>
      <c r="S306" s="152"/>
      <c r="T306" s="152"/>
      <c r="U306" s="153"/>
      <c r="V306" s="151"/>
      <c r="W306" s="152"/>
      <c r="X306" s="152"/>
      <c r="Y306" s="152"/>
      <c r="Z306" s="153"/>
      <c r="AA306" s="151"/>
      <c r="AB306" s="152"/>
      <c r="AC306" s="152"/>
      <c r="AD306" s="152"/>
      <c r="AE306" s="153"/>
      <c r="AF306" s="151"/>
      <c r="AG306" s="152"/>
      <c r="AH306" s="152"/>
      <c r="AI306" s="152"/>
      <c r="AJ306" s="153"/>
    </row>
    <row r="307" spans="3:36" ht="13.5" customHeight="1">
      <c r="C307" s="13" t="s">
        <v>377</v>
      </c>
      <c r="D307" s="37" t="s">
        <v>430</v>
      </c>
      <c r="E307" s="19"/>
      <c r="F307" s="150">
        <v>6</v>
      </c>
      <c r="G307" s="151"/>
      <c r="H307" s="152"/>
      <c r="I307" s="152"/>
      <c r="J307" s="152"/>
      <c r="K307" s="153"/>
      <c r="L307" s="151"/>
      <c r="M307" s="152"/>
      <c r="N307" s="152"/>
      <c r="O307" s="152"/>
      <c r="P307" s="153"/>
      <c r="Q307" s="151"/>
      <c r="R307" s="152"/>
      <c r="S307" s="152"/>
      <c r="T307" s="152"/>
      <c r="U307" s="153"/>
      <c r="V307" s="151"/>
      <c r="W307" s="152"/>
      <c r="X307" s="152"/>
      <c r="Y307" s="152"/>
      <c r="Z307" s="153"/>
      <c r="AA307" s="151"/>
      <c r="AB307" s="152"/>
      <c r="AC307" s="152"/>
      <c r="AD307" s="152"/>
      <c r="AE307" s="153"/>
      <c r="AF307" s="151"/>
      <c r="AG307" s="152"/>
      <c r="AH307" s="152"/>
      <c r="AI307" s="152"/>
      <c r="AJ307" s="153"/>
    </row>
    <row r="308" spans="3:36" ht="13.5" customHeight="1">
      <c r="C308" s="13" t="s">
        <v>377</v>
      </c>
      <c r="D308" s="37" t="s">
        <v>430</v>
      </c>
      <c r="E308" s="19"/>
      <c r="F308" s="150">
        <v>6</v>
      </c>
      <c r="G308" s="151"/>
      <c r="H308" s="152"/>
      <c r="I308" s="152"/>
      <c r="J308" s="152"/>
      <c r="K308" s="153"/>
      <c r="L308" s="151"/>
      <c r="M308" s="152"/>
      <c r="N308" s="152"/>
      <c r="O308" s="152"/>
      <c r="P308" s="153"/>
      <c r="Q308" s="151"/>
      <c r="R308" s="152"/>
      <c r="S308" s="152"/>
      <c r="T308" s="152"/>
      <c r="U308" s="153"/>
      <c r="V308" s="151"/>
      <c r="W308" s="152"/>
      <c r="X308" s="152"/>
      <c r="Y308" s="152"/>
      <c r="Z308" s="153"/>
      <c r="AA308" s="151"/>
      <c r="AB308" s="152"/>
      <c r="AC308" s="152"/>
      <c r="AD308" s="152"/>
      <c r="AE308" s="153"/>
      <c r="AF308" s="151"/>
      <c r="AG308" s="152"/>
      <c r="AH308" s="152"/>
      <c r="AI308" s="152"/>
      <c r="AJ308" s="153"/>
    </row>
    <row r="309" spans="3:36" ht="13.5" customHeight="1">
      <c r="C309" s="13" t="s">
        <v>377</v>
      </c>
      <c r="D309" s="37" t="s">
        <v>430</v>
      </c>
      <c r="E309" s="19"/>
      <c r="F309" s="150">
        <v>6</v>
      </c>
      <c r="G309" s="151"/>
      <c r="H309" s="152"/>
      <c r="I309" s="152"/>
      <c r="J309" s="152"/>
      <c r="K309" s="153"/>
      <c r="L309" s="151"/>
      <c r="M309" s="152"/>
      <c r="N309" s="152"/>
      <c r="O309" s="152"/>
      <c r="P309" s="153"/>
      <c r="Q309" s="151"/>
      <c r="R309" s="152"/>
      <c r="S309" s="152"/>
      <c r="T309" s="152"/>
      <c r="U309" s="153"/>
      <c r="V309" s="151"/>
      <c r="W309" s="152"/>
      <c r="X309" s="152"/>
      <c r="Y309" s="152"/>
      <c r="Z309" s="153"/>
      <c r="AA309" s="151"/>
      <c r="AB309" s="152"/>
      <c r="AC309" s="152"/>
      <c r="AD309" s="152"/>
      <c r="AE309" s="153"/>
      <c r="AF309" s="151"/>
      <c r="AG309" s="152"/>
      <c r="AH309" s="152"/>
      <c r="AI309" s="152"/>
      <c r="AJ309" s="153"/>
    </row>
    <row r="310" spans="3:36" ht="13.5" customHeight="1">
      <c r="C310" s="13"/>
      <c r="D310" s="25"/>
      <c r="E310" s="19"/>
      <c r="F310" s="150"/>
      <c r="G310" s="151"/>
      <c r="H310" s="152"/>
      <c r="I310" s="152"/>
      <c r="J310" s="152"/>
      <c r="K310" s="153"/>
      <c r="L310" s="151"/>
      <c r="M310" s="152"/>
      <c r="N310" s="152"/>
      <c r="O310" s="152"/>
      <c r="P310" s="153"/>
      <c r="Q310" s="151"/>
      <c r="R310" s="152"/>
      <c r="S310" s="152"/>
      <c r="T310" s="152"/>
      <c r="U310" s="153"/>
      <c r="V310" s="151"/>
      <c r="W310" s="152"/>
      <c r="X310" s="152"/>
      <c r="Y310" s="152"/>
      <c r="Z310" s="153"/>
      <c r="AA310" s="151"/>
      <c r="AB310" s="152"/>
      <c r="AC310" s="152"/>
      <c r="AD310" s="152"/>
      <c r="AE310" s="153"/>
      <c r="AF310" s="151"/>
      <c r="AG310" s="152"/>
      <c r="AH310" s="152"/>
      <c r="AI310" s="152"/>
      <c r="AJ310" s="153"/>
    </row>
    <row r="311" spans="3:36" ht="13.5" customHeight="1">
      <c r="C311" s="13" t="s">
        <v>377</v>
      </c>
      <c r="D311" s="37" t="s">
        <v>431</v>
      </c>
      <c r="E311" s="19">
        <v>40</v>
      </c>
      <c r="F311" s="150">
        <v>6</v>
      </c>
      <c r="G311" s="151"/>
      <c r="H311" s="152"/>
      <c r="I311" s="152"/>
      <c r="J311" s="152"/>
      <c r="K311" s="153"/>
      <c r="L311" s="151"/>
      <c r="M311" s="152"/>
      <c r="N311" s="152"/>
      <c r="O311" s="152"/>
      <c r="P311" s="153"/>
      <c r="Q311" s="151"/>
      <c r="R311" s="152"/>
      <c r="S311" s="152"/>
      <c r="T311" s="152"/>
      <c r="U311" s="153"/>
      <c r="V311" s="151"/>
      <c r="W311" s="152"/>
      <c r="X311" s="152"/>
      <c r="Y311" s="152"/>
      <c r="Z311" s="153"/>
      <c r="AA311" s="151"/>
      <c r="AB311" s="152"/>
      <c r="AC311" s="152"/>
      <c r="AD311" s="152"/>
      <c r="AE311" s="153"/>
      <c r="AF311" s="151"/>
      <c r="AG311" s="152"/>
      <c r="AH311" s="152"/>
      <c r="AI311" s="152"/>
      <c r="AJ311" s="153"/>
    </row>
    <row r="312" spans="3:36" ht="13.5" customHeight="1">
      <c r="C312" s="13" t="s">
        <v>377</v>
      </c>
      <c r="D312" s="37" t="s">
        <v>431</v>
      </c>
      <c r="E312" s="19"/>
      <c r="F312" s="150">
        <v>6</v>
      </c>
      <c r="G312" s="151"/>
      <c r="H312" s="152"/>
      <c r="I312" s="152"/>
      <c r="J312" s="152"/>
      <c r="K312" s="153"/>
      <c r="L312" s="151"/>
      <c r="M312" s="152"/>
      <c r="N312" s="152"/>
      <c r="O312" s="152"/>
      <c r="P312" s="153"/>
      <c r="Q312" s="151"/>
      <c r="R312" s="152"/>
      <c r="S312" s="152"/>
      <c r="T312" s="152"/>
      <c r="U312" s="153"/>
      <c r="V312" s="151"/>
      <c r="W312" s="152"/>
      <c r="X312" s="152"/>
      <c r="Y312" s="152"/>
      <c r="Z312" s="153"/>
      <c r="AA312" s="151"/>
      <c r="AB312" s="152"/>
      <c r="AC312" s="152"/>
      <c r="AD312" s="152"/>
      <c r="AE312" s="153"/>
      <c r="AF312" s="151"/>
      <c r="AG312" s="152"/>
      <c r="AH312" s="152"/>
      <c r="AI312" s="152"/>
      <c r="AJ312" s="153"/>
    </row>
    <row r="313" spans="3:36" ht="13.5" customHeight="1">
      <c r="C313" s="13" t="s">
        <v>377</v>
      </c>
      <c r="D313" s="37" t="s">
        <v>431</v>
      </c>
      <c r="E313" s="19"/>
      <c r="F313" s="150">
        <v>6</v>
      </c>
      <c r="G313" s="151"/>
      <c r="H313" s="152"/>
      <c r="I313" s="152"/>
      <c r="J313" s="152"/>
      <c r="K313" s="153"/>
      <c r="L313" s="151"/>
      <c r="M313" s="152"/>
      <c r="N313" s="152"/>
      <c r="O313" s="152"/>
      <c r="P313" s="153"/>
      <c r="Q313" s="151"/>
      <c r="R313" s="152"/>
      <c r="S313" s="152"/>
      <c r="T313" s="152"/>
      <c r="U313" s="153"/>
      <c r="V313" s="151"/>
      <c r="W313" s="152"/>
      <c r="X313" s="152"/>
      <c r="Y313" s="152"/>
      <c r="Z313" s="153"/>
      <c r="AA313" s="151"/>
      <c r="AB313" s="152"/>
      <c r="AC313" s="152"/>
      <c r="AD313" s="152"/>
      <c r="AE313" s="153"/>
      <c r="AF313" s="151"/>
      <c r="AG313" s="152"/>
      <c r="AH313" s="152"/>
      <c r="AI313" s="152"/>
      <c r="AJ313" s="153"/>
    </row>
    <row r="314" spans="3:36" ht="13.5" customHeight="1">
      <c r="C314" s="13" t="s">
        <v>377</v>
      </c>
      <c r="D314" s="37" t="s">
        <v>431</v>
      </c>
      <c r="E314" s="19"/>
      <c r="F314" s="150">
        <v>6</v>
      </c>
      <c r="G314" s="151"/>
      <c r="H314" s="152"/>
      <c r="I314" s="152"/>
      <c r="J314" s="152"/>
      <c r="K314" s="153"/>
      <c r="L314" s="151"/>
      <c r="M314" s="152"/>
      <c r="N314" s="152"/>
      <c r="O314" s="152"/>
      <c r="P314" s="153"/>
      <c r="Q314" s="151"/>
      <c r="R314" s="152"/>
      <c r="S314" s="152"/>
      <c r="T314" s="152"/>
      <c r="U314" s="153"/>
      <c r="V314" s="151"/>
      <c r="W314" s="152"/>
      <c r="X314" s="152"/>
      <c r="Y314" s="152"/>
      <c r="Z314" s="153"/>
      <c r="AA314" s="151"/>
      <c r="AB314" s="152"/>
      <c r="AC314" s="152"/>
      <c r="AD314" s="152"/>
      <c r="AE314" s="153"/>
      <c r="AF314" s="151"/>
      <c r="AG314" s="152"/>
      <c r="AH314" s="152"/>
      <c r="AI314" s="152"/>
      <c r="AJ314" s="153"/>
    </row>
    <row r="315" spans="3:36" ht="13.5" customHeight="1">
      <c r="C315" s="13" t="s">
        <v>377</v>
      </c>
      <c r="D315" s="37" t="s">
        <v>431</v>
      </c>
      <c r="E315" s="19"/>
      <c r="F315" s="150">
        <v>6</v>
      </c>
      <c r="G315" s="151"/>
      <c r="H315" s="152"/>
      <c r="I315" s="152"/>
      <c r="J315" s="152"/>
      <c r="K315" s="153"/>
      <c r="L315" s="151"/>
      <c r="M315" s="152"/>
      <c r="N315" s="152"/>
      <c r="O315" s="152"/>
      <c r="P315" s="153"/>
      <c r="Q315" s="151"/>
      <c r="R315" s="152"/>
      <c r="S315" s="152"/>
      <c r="T315" s="152"/>
      <c r="U315" s="153"/>
      <c r="V315" s="151"/>
      <c r="W315" s="152"/>
      <c r="X315" s="152"/>
      <c r="Y315" s="152"/>
      <c r="Z315" s="153"/>
      <c r="AA315" s="151"/>
      <c r="AB315" s="152"/>
      <c r="AC315" s="152"/>
      <c r="AD315" s="152"/>
      <c r="AE315" s="153"/>
      <c r="AF315" s="151"/>
      <c r="AG315" s="152"/>
      <c r="AH315" s="152"/>
      <c r="AI315" s="152"/>
      <c r="AJ315" s="153"/>
    </row>
    <row r="316" spans="3:36" ht="13.5" customHeight="1">
      <c r="C316" s="13"/>
      <c r="D316" s="25"/>
      <c r="E316" s="19"/>
      <c r="F316" s="150"/>
      <c r="G316" s="151"/>
      <c r="H316" s="152"/>
      <c r="I316" s="152"/>
      <c r="J316" s="152"/>
      <c r="K316" s="153"/>
      <c r="L316" s="151"/>
      <c r="M316" s="152"/>
      <c r="N316" s="152"/>
      <c r="O316" s="152"/>
      <c r="P316" s="153"/>
      <c r="Q316" s="151"/>
      <c r="R316" s="152"/>
      <c r="S316" s="152"/>
      <c r="T316" s="152"/>
      <c r="U316" s="153"/>
      <c r="V316" s="151"/>
      <c r="W316" s="152"/>
      <c r="X316" s="152"/>
      <c r="Y316" s="152"/>
      <c r="Z316" s="153"/>
      <c r="AA316" s="151"/>
      <c r="AB316" s="152"/>
      <c r="AC316" s="152"/>
      <c r="AD316" s="152"/>
      <c r="AE316" s="153"/>
      <c r="AF316" s="151"/>
      <c r="AG316" s="152"/>
      <c r="AH316" s="152"/>
      <c r="AI316" s="152"/>
      <c r="AJ316" s="153"/>
    </row>
    <row r="317" spans="3:36" ht="13.5" customHeight="1">
      <c r="C317" s="13" t="s">
        <v>377</v>
      </c>
      <c r="D317" s="37" t="s">
        <v>432</v>
      </c>
      <c r="E317" s="19">
        <v>40</v>
      </c>
      <c r="F317" s="150">
        <v>6</v>
      </c>
      <c r="G317" s="151"/>
      <c r="H317" s="152"/>
      <c r="I317" s="152"/>
      <c r="J317" s="152"/>
      <c r="K317" s="153"/>
      <c r="L317" s="151"/>
      <c r="M317" s="152"/>
      <c r="N317" s="152"/>
      <c r="O317" s="152"/>
      <c r="P317" s="153"/>
      <c r="Q317" s="151"/>
      <c r="R317" s="152"/>
      <c r="S317" s="152"/>
      <c r="T317" s="152"/>
      <c r="U317" s="153"/>
      <c r="V317" s="151"/>
      <c r="W317" s="152"/>
      <c r="X317" s="152"/>
      <c r="Y317" s="152"/>
      <c r="Z317" s="153"/>
      <c r="AA317" s="151"/>
      <c r="AB317" s="152"/>
      <c r="AC317" s="152"/>
      <c r="AD317" s="152"/>
      <c r="AE317" s="153"/>
      <c r="AF317" s="151"/>
      <c r="AG317" s="152"/>
      <c r="AH317" s="152"/>
      <c r="AI317" s="152"/>
      <c r="AJ317" s="153"/>
    </row>
    <row r="318" spans="3:36" ht="13.5" customHeight="1">
      <c r="C318" s="13" t="s">
        <v>377</v>
      </c>
      <c r="D318" s="37" t="s">
        <v>432</v>
      </c>
      <c r="E318" s="19"/>
      <c r="F318" s="150">
        <v>6</v>
      </c>
      <c r="G318" s="151"/>
      <c r="H318" s="152"/>
      <c r="I318" s="152"/>
      <c r="J318" s="152"/>
      <c r="K318" s="153"/>
      <c r="L318" s="151"/>
      <c r="M318" s="152"/>
      <c r="N318" s="152"/>
      <c r="O318" s="152"/>
      <c r="P318" s="153"/>
      <c r="Q318" s="151"/>
      <c r="R318" s="152"/>
      <c r="S318" s="152"/>
      <c r="T318" s="152"/>
      <c r="U318" s="153"/>
      <c r="V318" s="151"/>
      <c r="W318" s="152"/>
      <c r="X318" s="152"/>
      <c r="Y318" s="152"/>
      <c r="Z318" s="153"/>
      <c r="AA318" s="151"/>
      <c r="AB318" s="152"/>
      <c r="AC318" s="152"/>
      <c r="AD318" s="152"/>
      <c r="AE318" s="153"/>
      <c r="AF318" s="151"/>
      <c r="AG318" s="152"/>
      <c r="AH318" s="152"/>
      <c r="AI318" s="152"/>
      <c r="AJ318" s="153"/>
    </row>
    <row r="319" spans="3:36" ht="13.5" customHeight="1">
      <c r="C319" s="13" t="s">
        <v>377</v>
      </c>
      <c r="D319" s="37" t="s">
        <v>432</v>
      </c>
      <c r="E319" s="19"/>
      <c r="F319" s="150">
        <v>6</v>
      </c>
      <c r="G319" s="151"/>
      <c r="H319" s="152"/>
      <c r="I319" s="152"/>
      <c r="J319" s="152"/>
      <c r="K319" s="153"/>
      <c r="L319" s="151"/>
      <c r="M319" s="152"/>
      <c r="N319" s="152"/>
      <c r="O319" s="152"/>
      <c r="P319" s="153"/>
      <c r="Q319" s="151"/>
      <c r="R319" s="152"/>
      <c r="S319" s="152"/>
      <c r="T319" s="152"/>
      <c r="U319" s="153"/>
      <c r="V319" s="151"/>
      <c r="W319" s="152"/>
      <c r="X319" s="152"/>
      <c r="Y319" s="152"/>
      <c r="Z319" s="153"/>
      <c r="AA319" s="151"/>
      <c r="AB319" s="152"/>
      <c r="AC319" s="152"/>
      <c r="AD319" s="152"/>
      <c r="AE319" s="153"/>
      <c r="AF319" s="151"/>
      <c r="AG319" s="152"/>
      <c r="AH319" s="152"/>
      <c r="AI319" s="152"/>
      <c r="AJ319" s="153"/>
    </row>
    <row r="320" spans="3:36" ht="13.5" customHeight="1">
      <c r="C320" s="13" t="s">
        <v>377</v>
      </c>
      <c r="D320" s="37" t="s">
        <v>432</v>
      </c>
      <c r="E320" s="19"/>
      <c r="F320" s="150">
        <v>6</v>
      </c>
      <c r="G320" s="151"/>
      <c r="H320" s="152"/>
      <c r="I320" s="152"/>
      <c r="J320" s="152"/>
      <c r="K320" s="153"/>
      <c r="L320" s="151"/>
      <c r="M320" s="152"/>
      <c r="N320" s="152"/>
      <c r="O320" s="152"/>
      <c r="P320" s="153"/>
      <c r="Q320" s="151"/>
      <c r="R320" s="152"/>
      <c r="S320" s="152"/>
      <c r="T320" s="152"/>
      <c r="U320" s="153"/>
      <c r="V320" s="151"/>
      <c r="W320" s="152"/>
      <c r="X320" s="152"/>
      <c r="Y320" s="152"/>
      <c r="Z320" s="153"/>
      <c r="AA320" s="151"/>
      <c r="AB320" s="152"/>
      <c r="AC320" s="152"/>
      <c r="AD320" s="152"/>
      <c r="AE320" s="153"/>
      <c r="AF320" s="151"/>
      <c r="AG320" s="152"/>
      <c r="AH320" s="152"/>
      <c r="AI320" s="152"/>
      <c r="AJ320" s="153"/>
    </row>
    <row r="321" spans="1:36" ht="13.5" customHeight="1">
      <c r="C321" s="13" t="s">
        <v>377</v>
      </c>
      <c r="D321" s="37" t="s">
        <v>432</v>
      </c>
      <c r="E321" s="19"/>
      <c r="F321" s="150">
        <v>6</v>
      </c>
      <c r="G321" s="151"/>
      <c r="H321" s="152"/>
      <c r="I321" s="152"/>
      <c r="J321" s="152"/>
      <c r="K321" s="153"/>
      <c r="L321" s="151"/>
      <c r="M321" s="152"/>
      <c r="N321" s="152"/>
      <c r="O321" s="152"/>
      <c r="P321" s="153"/>
      <c r="Q321" s="151"/>
      <c r="R321" s="152"/>
      <c r="S321" s="152"/>
      <c r="T321" s="152"/>
      <c r="U321" s="153"/>
      <c r="V321" s="151"/>
      <c r="W321" s="152"/>
      <c r="X321" s="152"/>
      <c r="Y321" s="152"/>
      <c r="Z321" s="153"/>
      <c r="AA321" s="151"/>
      <c r="AB321" s="152"/>
      <c r="AC321" s="152"/>
      <c r="AD321" s="152"/>
      <c r="AE321" s="153"/>
      <c r="AF321" s="151"/>
      <c r="AG321" s="152"/>
      <c r="AH321" s="152"/>
      <c r="AI321" s="152"/>
      <c r="AJ321" s="153"/>
    </row>
    <row r="322" spans="1:36" ht="13.5" customHeight="1">
      <c r="C322" s="13"/>
      <c r="D322" s="25"/>
      <c r="E322" s="19"/>
      <c r="F322" s="150"/>
      <c r="G322" s="151"/>
      <c r="H322" s="152"/>
      <c r="I322" s="152"/>
      <c r="J322" s="152"/>
      <c r="K322" s="153"/>
      <c r="L322" s="151"/>
      <c r="M322" s="152"/>
      <c r="N322" s="152"/>
      <c r="O322" s="152"/>
      <c r="P322" s="153"/>
      <c r="Q322" s="151"/>
      <c r="R322" s="152"/>
      <c r="S322" s="152"/>
      <c r="T322" s="152"/>
      <c r="U322" s="153"/>
      <c r="V322" s="151"/>
      <c r="W322" s="152"/>
      <c r="X322" s="152"/>
      <c r="Y322" s="152"/>
      <c r="Z322" s="153"/>
      <c r="AA322" s="151"/>
      <c r="AB322" s="152"/>
      <c r="AC322" s="152"/>
      <c r="AD322" s="152"/>
      <c r="AE322" s="153"/>
      <c r="AF322" s="151"/>
      <c r="AG322" s="152"/>
      <c r="AH322" s="152"/>
      <c r="AI322" s="152"/>
      <c r="AJ322" s="153"/>
    </row>
    <row r="323" spans="1:36" ht="13.5" customHeight="1">
      <c r="C323" s="13" t="s">
        <v>377</v>
      </c>
      <c r="D323" s="37" t="s">
        <v>433</v>
      </c>
      <c r="E323" s="19">
        <v>40</v>
      </c>
      <c r="F323" s="150">
        <v>6</v>
      </c>
      <c r="G323" s="151"/>
      <c r="H323" s="152"/>
      <c r="I323" s="152"/>
      <c r="J323" s="152"/>
      <c r="K323" s="153"/>
      <c r="L323" s="151"/>
      <c r="M323" s="152"/>
      <c r="N323" s="152"/>
      <c r="O323" s="152"/>
      <c r="P323" s="153"/>
      <c r="Q323" s="151"/>
      <c r="R323" s="152"/>
      <c r="S323" s="152"/>
      <c r="T323" s="152"/>
      <c r="U323" s="153"/>
      <c r="V323" s="151"/>
      <c r="W323" s="152"/>
      <c r="X323" s="152"/>
      <c r="Y323" s="152"/>
      <c r="Z323" s="153"/>
      <c r="AA323" s="151"/>
      <c r="AB323" s="152"/>
      <c r="AC323" s="152"/>
      <c r="AD323" s="152"/>
      <c r="AE323" s="153"/>
      <c r="AF323" s="151"/>
      <c r="AG323" s="152"/>
      <c r="AH323" s="152"/>
      <c r="AI323" s="152"/>
      <c r="AJ323" s="153"/>
    </row>
    <row r="324" spans="1:36" ht="13.5" customHeight="1">
      <c r="C324" s="13" t="s">
        <v>377</v>
      </c>
      <c r="D324" s="37" t="s">
        <v>433</v>
      </c>
      <c r="E324" s="19"/>
      <c r="F324" s="150">
        <v>6</v>
      </c>
      <c r="G324" s="151"/>
      <c r="H324" s="152"/>
      <c r="I324" s="152"/>
      <c r="J324" s="152"/>
      <c r="K324" s="153"/>
      <c r="L324" s="151"/>
      <c r="M324" s="152"/>
      <c r="N324" s="152"/>
      <c r="O324" s="152"/>
      <c r="P324" s="153"/>
      <c r="Q324" s="151"/>
      <c r="R324" s="152"/>
      <c r="S324" s="152"/>
      <c r="T324" s="152"/>
      <c r="U324" s="153"/>
      <c r="V324" s="151"/>
      <c r="W324" s="152"/>
      <c r="X324" s="152"/>
      <c r="Y324" s="152"/>
      <c r="Z324" s="153"/>
      <c r="AA324" s="151"/>
      <c r="AB324" s="152"/>
      <c r="AC324" s="152"/>
      <c r="AD324" s="152"/>
      <c r="AE324" s="153"/>
      <c r="AF324" s="151"/>
      <c r="AG324" s="152"/>
      <c r="AH324" s="152"/>
      <c r="AI324" s="152"/>
      <c r="AJ324" s="153"/>
    </row>
    <row r="325" spans="1:36" ht="13.5" customHeight="1">
      <c r="C325" s="13" t="s">
        <v>377</v>
      </c>
      <c r="D325" s="37" t="s">
        <v>433</v>
      </c>
      <c r="E325" s="19"/>
      <c r="F325" s="150">
        <v>6</v>
      </c>
      <c r="G325" s="151"/>
      <c r="H325" s="152"/>
      <c r="I325" s="152"/>
      <c r="J325" s="152"/>
      <c r="K325" s="153"/>
      <c r="L325" s="151"/>
      <c r="M325" s="152"/>
      <c r="N325" s="152"/>
      <c r="O325" s="152"/>
      <c r="P325" s="153"/>
      <c r="Q325" s="151"/>
      <c r="R325" s="152"/>
      <c r="S325" s="152"/>
      <c r="T325" s="152"/>
      <c r="U325" s="153"/>
      <c r="V325" s="151"/>
      <c r="W325" s="152"/>
      <c r="X325" s="152"/>
      <c r="Y325" s="152"/>
      <c r="Z325" s="153"/>
      <c r="AA325" s="151"/>
      <c r="AB325" s="152"/>
      <c r="AC325" s="152"/>
      <c r="AD325" s="152"/>
      <c r="AE325" s="153"/>
      <c r="AF325" s="151"/>
      <c r="AG325" s="152"/>
      <c r="AH325" s="152"/>
      <c r="AI325" s="152"/>
      <c r="AJ325" s="153"/>
    </row>
    <row r="326" spans="1:36" ht="13.5" customHeight="1">
      <c r="C326" s="13" t="s">
        <v>377</v>
      </c>
      <c r="D326" s="37" t="s">
        <v>433</v>
      </c>
      <c r="E326" s="19"/>
      <c r="F326" s="150">
        <v>6</v>
      </c>
      <c r="G326" s="151"/>
      <c r="H326" s="152"/>
      <c r="I326" s="152"/>
      <c r="J326" s="152"/>
      <c r="K326" s="153"/>
      <c r="L326" s="151"/>
      <c r="M326" s="152"/>
      <c r="N326" s="152"/>
      <c r="O326" s="152"/>
      <c r="P326" s="153"/>
      <c r="Q326" s="151"/>
      <c r="R326" s="152"/>
      <c r="S326" s="152"/>
      <c r="T326" s="152"/>
      <c r="U326" s="153"/>
      <c r="V326" s="151"/>
      <c r="W326" s="152"/>
      <c r="X326" s="152"/>
      <c r="Y326" s="152"/>
      <c r="Z326" s="153"/>
      <c r="AA326" s="151"/>
      <c r="AB326" s="152"/>
      <c r="AC326" s="152"/>
      <c r="AD326" s="152"/>
      <c r="AE326" s="153"/>
      <c r="AF326" s="151"/>
      <c r="AG326" s="152"/>
      <c r="AH326" s="152"/>
      <c r="AI326" s="152"/>
      <c r="AJ326" s="153"/>
    </row>
    <row r="327" spans="1:36" ht="13.5" customHeight="1">
      <c r="C327" s="13" t="s">
        <v>377</v>
      </c>
      <c r="D327" s="37" t="s">
        <v>433</v>
      </c>
      <c r="E327" s="19"/>
      <c r="F327" s="150">
        <v>6</v>
      </c>
      <c r="G327" s="151"/>
      <c r="H327" s="152"/>
      <c r="I327" s="152"/>
      <c r="J327" s="152"/>
      <c r="K327" s="153"/>
      <c r="L327" s="151"/>
      <c r="M327" s="152"/>
      <c r="N327" s="152"/>
      <c r="O327" s="152"/>
      <c r="P327" s="153"/>
      <c r="Q327" s="151"/>
      <c r="R327" s="152"/>
      <c r="S327" s="152"/>
      <c r="T327" s="152"/>
      <c r="U327" s="153"/>
      <c r="V327" s="151"/>
      <c r="W327" s="152"/>
      <c r="X327" s="152"/>
      <c r="Y327" s="152"/>
      <c r="Z327" s="153"/>
      <c r="AA327" s="151"/>
      <c r="AB327" s="152"/>
      <c r="AC327" s="152"/>
      <c r="AD327" s="152"/>
      <c r="AE327" s="153"/>
      <c r="AF327" s="151"/>
      <c r="AG327" s="152"/>
      <c r="AH327" s="152"/>
      <c r="AI327" s="152"/>
      <c r="AJ327" s="153"/>
    </row>
    <row r="328" spans="1:36" ht="13.5" customHeight="1">
      <c r="C328" s="13"/>
      <c r="D328" s="25"/>
      <c r="E328" s="19"/>
      <c r="F328" s="150"/>
      <c r="G328" s="151"/>
      <c r="H328" s="152"/>
      <c r="I328" s="152"/>
      <c r="J328" s="152"/>
      <c r="K328" s="153"/>
      <c r="L328" s="151"/>
      <c r="M328" s="152"/>
      <c r="N328" s="152"/>
      <c r="O328" s="152"/>
      <c r="P328" s="153"/>
      <c r="Q328" s="151"/>
      <c r="R328" s="152"/>
      <c r="S328" s="152"/>
      <c r="T328" s="152"/>
      <c r="U328" s="153"/>
      <c r="V328" s="151"/>
      <c r="W328" s="152"/>
      <c r="X328" s="152"/>
      <c r="Y328" s="152"/>
      <c r="Z328" s="153"/>
      <c r="AA328" s="151"/>
      <c r="AB328" s="152"/>
      <c r="AC328" s="152"/>
      <c r="AD328" s="152"/>
      <c r="AE328" s="153"/>
      <c r="AF328" s="151"/>
      <c r="AG328" s="152"/>
      <c r="AH328" s="152"/>
      <c r="AI328" s="152"/>
      <c r="AJ328" s="153"/>
    </row>
    <row r="329" spans="1:36" ht="13.5" customHeight="1">
      <c r="C329" s="13" t="s">
        <v>377</v>
      </c>
      <c r="D329" s="37" t="s">
        <v>434</v>
      </c>
      <c r="E329" s="19">
        <v>40</v>
      </c>
      <c r="F329" s="150">
        <v>6</v>
      </c>
      <c r="G329" s="151"/>
      <c r="H329" s="152"/>
      <c r="I329" s="152"/>
      <c r="J329" s="152"/>
      <c r="K329" s="153"/>
      <c r="L329" s="151"/>
      <c r="M329" s="152"/>
      <c r="N329" s="152"/>
      <c r="O329" s="152"/>
      <c r="P329" s="153"/>
      <c r="Q329" s="151"/>
      <c r="R329" s="152"/>
      <c r="S329" s="152"/>
      <c r="T329" s="152"/>
      <c r="U329" s="153"/>
      <c r="V329" s="151"/>
      <c r="W329" s="152"/>
      <c r="X329" s="152"/>
      <c r="Y329" s="152"/>
      <c r="Z329" s="153"/>
      <c r="AA329" s="151"/>
      <c r="AB329" s="152"/>
      <c r="AC329" s="152"/>
      <c r="AD329" s="152"/>
      <c r="AE329" s="153"/>
      <c r="AF329" s="151"/>
      <c r="AG329" s="152"/>
      <c r="AH329" s="152"/>
      <c r="AI329" s="152"/>
      <c r="AJ329" s="153"/>
    </row>
    <row r="330" spans="1:36" ht="13.5" customHeight="1">
      <c r="C330" s="13" t="s">
        <v>377</v>
      </c>
      <c r="D330" s="37" t="s">
        <v>434</v>
      </c>
      <c r="E330" s="19"/>
      <c r="F330" s="150">
        <v>6</v>
      </c>
      <c r="G330" s="151"/>
      <c r="H330" s="152"/>
      <c r="I330" s="152"/>
      <c r="J330" s="152"/>
      <c r="K330" s="153"/>
      <c r="L330" s="151"/>
      <c r="M330" s="152"/>
      <c r="N330" s="152"/>
      <c r="O330" s="152"/>
      <c r="P330" s="153"/>
      <c r="Q330" s="151"/>
      <c r="R330" s="152"/>
      <c r="S330" s="152"/>
      <c r="T330" s="152"/>
      <c r="U330" s="153"/>
      <c r="V330" s="151"/>
      <c r="W330" s="152"/>
      <c r="X330" s="152"/>
      <c r="Y330" s="152"/>
      <c r="Z330" s="153"/>
      <c r="AA330" s="151"/>
      <c r="AB330" s="152"/>
      <c r="AC330" s="152"/>
      <c r="AD330" s="152"/>
      <c r="AE330" s="153"/>
      <c r="AF330" s="151"/>
      <c r="AG330" s="152"/>
      <c r="AH330" s="152"/>
      <c r="AI330" s="152"/>
      <c r="AJ330" s="153"/>
    </row>
    <row r="331" spans="1:36" ht="13.5" customHeight="1">
      <c r="C331" s="13" t="s">
        <v>377</v>
      </c>
      <c r="D331" s="37" t="s">
        <v>434</v>
      </c>
      <c r="E331" s="19"/>
      <c r="F331" s="150">
        <v>6</v>
      </c>
      <c r="G331" s="151"/>
      <c r="H331" s="152"/>
      <c r="I331" s="152"/>
      <c r="J331" s="152"/>
      <c r="K331" s="153"/>
      <c r="L331" s="151"/>
      <c r="M331" s="152"/>
      <c r="N331" s="152"/>
      <c r="O331" s="152"/>
      <c r="P331" s="153"/>
      <c r="Q331" s="151"/>
      <c r="R331" s="152"/>
      <c r="S331" s="152"/>
      <c r="T331" s="152"/>
      <c r="U331" s="153"/>
      <c r="V331" s="151"/>
      <c r="W331" s="152"/>
      <c r="X331" s="152"/>
      <c r="Y331" s="152"/>
      <c r="Z331" s="153"/>
      <c r="AA331" s="151"/>
      <c r="AB331" s="152"/>
      <c r="AC331" s="152"/>
      <c r="AD331" s="152"/>
      <c r="AE331" s="153"/>
      <c r="AF331" s="151"/>
      <c r="AG331" s="152"/>
      <c r="AH331" s="152"/>
      <c r="AI331" s="152"/>
      <c r="AJ331" s="153"/>
    </row>
    <row r="332" spans="1:36" ht="13.5" customHeight="1">
      <c r="C332" s="13" t="s">
        <v>377</v>
      </c>
      <c r="D332" s="37" t="s">
        <v>434</v>
      </c>
      <c r="E332" s="19"/>
      <c r="F332" s="150">
        <v>6</v>
      </c>
      <c r="G332" s="151"/>
      <c r="H332" s="152"/>
      <c r="I332" s="152"/>
      <c r="J332" s="152"/>
      <c r="K332" s="153"/>
      <c r="L332" s="151"/>
      <c r="M332" s="152"/>
      <c r="N332" s="152"/>
      <c r="O332" s="152"/>
      <c r="P332" s="153"/>
      <c r="Q332" s="151"/>
      <c r="R332" s="152"/>
      <c r="S332" s="152"/>
      <c r="T332" s="152"/>
      <c r="U332" s="153"/>
      <c r="V332" s="151"/>
      <c r="W332" s="152"/>
      <c r="X332" s="152"/>
      <c r="Y332" s="152"/>
      <c r="Z332" s="153"/>
      <c r="AA332" s="151"/>
      <c r="AB332" s="152"/>
      <c r="AC332" s="152"/>
      <c r="AD332" s="152"/>
      <c r="AE332" s="153"/>
      <c r="AF332" s="151"/>
      <c r="AG332" s="152"/>
      <c r="AH332" s="152"/>
      <c r="AI332" s="152"/>
      <c r="AJ332" s="153"/>
    </row>
    <row r="333" spans="1:36" ht="13.5" customHeight="1">
      <c r="C333" s="13" t="s">
        <v>377</v>
      </c>
      <c r="D333" s="37" t="s">
        <v>434</v>
      </c>
      <c r="E333" s="19"/>
      <c r="F333" s="150">
        <v>6</v>
      </c>
      <c r="G333" s="151"/>
      <c r="H333" s="152"/>
      <c r="I333" s="152"/>
      <c r="J333" s="152"/>
      <c r="K333" s="153"/>
      <c r="L333" s="151"/>
      <c r="M333" s="152"/>
      <c r="N333" s="152"/>
      <c r="O333" s="152"/>
      <c r="P333" s="153"/>
      <c r="Q333" s="151"/>
      <c r="R333" s="152"/>
      <c r="S333" s="152"/>
      <c r="T333" s="152"/>
      <c r="U333" s="153"/>
      <c r="V333" s="151"/>
      <c r="W333" s="152"/>
      <c r="X333" s="152"/>
      <c r="Y333" s="152"/>
      <c r="Z333" s="153"/>
      <c r="AA333" s="151"/>
      <c r="AB333" s="152"/>
      <c r="AC333" s="152"/>
      <c r="AD333" s="152"/>
      <c r="AE333" s="153"/>
      <c r="AF333" s="151"/>
      <c r="AG333" s="152"/>
      <c r="AH333" s="152"/>
      <c r="AI333" s="152"/>
      <c r="AJ333" s="153"/>
    </row>
    <row r="334" spans="1:36" ht="13.5" customHeight="1">
      <c r="C334" s="13"/>
      <c r="D334" s="25"/>
      <c r="E334" s="19"/>
      <c r="F334" s="150"/>
      <c r="G334" s="151"/>
      <c r="H334" s="152"/>
      <c r="I334" s="152"/>
      <c r="J334" s="152"/>
      <c r="K334" s="153"/>
      <c r="L334" s="151"/>
      <c r="M334" s="152"/>
      <c r="N334" s="152"/>
      <c r="O334" s="152"/>
      <c r="P334" s="153"/>
      <c r="Q334" s="151"/>
      <c r="R334" s="152"/>
      <c r="S334" s="152"/>
      <c r="T334" s="152"/>
      <c r="U334" s="153"/>
      <c r="V334" s="151"/>
      <c r="W334" s="152"/>
      <c r="X334" s="152"/>
      <c r="Y334" s="152"/>
      <c r="Z334" s="153"/>
      <c r="AA334" s="151"/>
      <c r="AB334" s="152"/>
      <c r="AC334" s="152"/>
      <c r="AD334" s="152"/>
      <c r="AE334" s="153"/>
      <c r="AF334" s="151"/>
      <c r="AG334" s="152"/>
      <c r="AH334" s="152"/>
      <c r="AI334" s="152"/>
      <c r="AJ334" s="153"/>
    </row>
    <row r="335" spans="1:36" ht="13.5" customHeight="1">
      <c r="A335" s="11"/>
      <c r="B335" s="15"/>
      <c r="C335" s="13" t="s">
        <v>377</v>
      </c>
      <c r="D335" s="37" t="s">
        <v>443</v>
      </c>
      <c r="E335" s="19">
        <v>40</v>
      </c>
      <c r="F335" s="150">
        <v>6</v>
      </c>
      <c r="G335" s="151"/>
      <c r="H335" s="152"/>
      <c r="I335" s="152"/>
      <c r="J335" s="152"/>
      <c r="K335" s="153"/>
      <c r="L335" s="151"/>
      <c r="M335" s="152"/>
      <c r="N335" s="152"/>
      <c r="O335" s="152"/>
      <c r="P335" s="153"/>
      <c r="Q335" s="151"/>
      <c r="R335" s="152"/>
      <c r="S335" s="152"/>
      <c r="T335" s="152"/>
      <c r="U335" s="153"/>
      <c r="V335" s="151"/>
      <c r="W335" s="152"/>
      <c r="X335" s="152"/>
      <c r="Y335" s="152"/>
      <c r="Z335" s="153"/>
      <c r="AA335" s="151"/>
      <c r="AB335" s="152"/>
      <c r="AC335" s="152"/>
      <c r="AD335" s="152"/>
      <c r="AE335" s="153"/>
      <c r="AF335" s="151"/>
      <c r="AG335" s="152"/>
      <c r="AH335" s="152"/>
      <c r="AI335" s="152"/>
      <c r="AJ335" s="153"/>
    </row>
    <row r="336" spans="1:36" ht="13.5" customHeight="1">
      <c r="C336" s="13" t="s">
        <v>377</v>
      </c>
      <c r="D336" s="37" t="s">
        <v>443</v>
      </c>
      <c r="E336" s="19"/>
      <c r="F336" s="150">
        <v>6</v>
      </c>
      <c r="G336" s="151"/>
      <c r="H336" s="152"/>
      <c r="I336" s="152"/>
      <c r="J336" s="152"/>
      <c r="K336" s="153"/>
      <c r="L336" s="151"/>
      <c r="M336" s="152"/>
      <c r="N336" s="152"/>
      <c r="O336" s="152"/>
      <c r="P336" s="153"/>
      <c r="Q336" s="151"/>
      <c r="R336" s="152"/>
      <c r="S336" s="152"/>
      <c r="T336" s="152"/>
      <c r="U336" s="153"/>
      <c r="V336" s="151"/>
      <c r="W336" s="152"/>
      <c r="X336" s="152"/>
      <c r="Y336" s="152"/>
      <c r="Z336" s="153"/>
      <c r="AA336" s="151"/>
      <c r="AB336" s="152"/>
      <c r="AC336" s="152"/>
      <c r="AD336" s="152"/>
      <c r="AE336" s="153"/>
      <c r="AF336" s="151"/>
      <c r="AG336" s="152"/>
      <c r="AH336" s="152"/>
      <c r="AI336" s="152"/>
      <c r="AJ336" s="153"/>
    </row>
    <row r="337" spans="1:36" ht="13.5" customHeight="1">
      <c r="C337" s="13" t="s">
        <v>377</v>
      </c>
      <c r="D337" s="37" t="s">
        <v>443</v>
      </c>
      <c r="E337" s="19"/>
      <c r="F337" s="150">
        <v>6</v>
      </c>
      <c r="G337" s="151"/>
      <c r="H337" s="152"/>
      <c r="I337" s="152"/>
      <c r="J337" s="152"/>
      <c r="K337" s="153"/>
      <c r="L337" s="151"/>
      <c r="M337" s="152"/>
      <c r="N337" s="152"/>
      <c r="O337" s="152"/>
      <c r="P337" s="153"/>
      <c r="Q337" s="151"/>
      <c r="R337" s="152"/>
      <c r="S337" s="152"/>
      <c r="T337" s="152"/>
      <c r="U337" s="153"/>
      <c r="V337" s="151"/>
      <c r="W337" s="152"/>
      <c r="X337" s="152"/>
      <c r="Y337" s="152"/>
      <c r="Z337" s="153"/>
      <c r="AA337" s="151"/>
      <c r="AB337" s="152"/>
      <c r="AC337" s="152"/>
      <c r="AD337" s="152"/>
      <c r="AE337" s="153"/>
      <c r="AF337" s="151"/>
      <c r="AG337" s="152"/>
      <c r="AH337" s="152"/>
      <c r="AI337" s="152"/>
      <c r="AJ337" s="153"/>
    </row>
    <row r="338" spans="1:36" ht="13.5" customHeight="1">
      <c r="C338" s="13" t="s">
        <v>377</v>
      </c>
      <c r="D338" s="37" t="s">
        <v>443</v>
      </c>
      <c r="E338" s="19"/>
      <c r="F338" s="150">
        <v>6</v>
      </c>
      <c r="G338" s="151"/>
      <c r="H338" s="152"/>
      <c r="I338" s="152"/>
      <c r="J338" s="152"/>
      <c r="K338" s="153"/>
      <c r="L338" s="151"/>
      <c r="M338" s="152"/>
      <c r="N338" s="152"/>
      <c r="O338" s="152"/>
      <c r="P338" s="153"/>
      <c r="Q338" s="151"/>
      <c r="R338" s="152"/>
      <c r="S338" s="152"/>
      <c r="T338" s="152"/>
      <c r="U338" s="153"/>
      <c r="V338" s="151"/>
      <c r="W338" s="152"/>
      <c r="X338" s="152"/>
      <c r="Y338" s="152"/>
      <c r="Z338" s="153"/>
      <c r="AA338" s="151"/>
      <c r="AB338" s="152"/>
      <c r="AC338" s="152"/>
      <c r="AD338" s="152"/>
      <c r="AE338" s="153"/>
      <c r="AF338" s="151"/>
      <c r="AG338" s="152"/>
      <c r="AH338" s="152"/>
      <c r="AI338" s="152"/>
      <c r="AJ338" s="153"/>
    </row>
    <row r="339" spans="1:36" ht="13.5" customHeight="1">
      <c r="C339" s="13" t="s">
        <v>377</v>
      </c>
      <c r="D339" s="37" t="s">
        <v>443</v>
      </c>
      <c r="E339" s="19"/>
      <c r="F339" s="150">
        <v>6</v>
      </c>
      <c r="G339" s="151"/>
      <c r="H339" s="152"/>
      <c r="I339" s="152"/>
      <c r="J339" s="152"/>
      <c r="K339" s="153"/>
      <c r="L339" s="151"/>
      <c r="M339" s="152"/>
      <c r="N339" s="152"/>
      <c r="O339" s="152"/>
      <c r="P339" s="153"/>
      <c r="Q339" s="151"/>
      <c r="R339" s="152"/>
      <c r="S339" s="152"/>
      <c r="T339" s="152"/>
      <c r="U339" s="153"/>
      <c r="V339" s="151"/>
      <c r="W339" s="152"/>
      <c r="X339" s="152"/>
      <c r="Y339" s="152"/>
      <c r="Z339" s="153"/>
      <c r="AA339" s="151"/>
      <c r="AB339" s="152"/>
      <c r="AC339" s="152"/>
      <c r="AD339" s="152"/>
      <c r="AE339" s="153"/>
      <c r="AF339" s="151"/>
      <c r="AG339" s="152"/>
      <c r="AH339" s="152"/>
      <c r="AI339" s="152"/>
      <c r="AJ339" s="153"/>
    </row>
    <row r="340" spans="1:36" ht="13.5" customHeight="1">
      <c r="C340" s="13"/>
      <c r="D340" s="25"/>
      <c r="E340" s="19"/>
      <c r="F340" s="150"/>
      <c r="G340" s="151"/>
      <c r="H340" s="152"/>
      <c r="I340" s="152"/>
      <c r="J340" s="152"/>
      <c r="K340" s="153"/>
      <c r="L340" s="151"/>
      <c r="M340" s="152"/>
      <c r="N340" s="152"/>
      <c r="O340" s="152"/>
      <c r="P340" s="153"/>
      <c r="Q340" s="151"/>
      <c r="R340" s="152"/>
      <c r="S340" s="152"/>
      <c r="T340" s="152"/>
      <c r="U340" s="153"/>
      <c r="V340" s="151"/>
      <c r="W340" s="152"/>
      <c r="X340" s="152"/>
      <c r="Y340" s="152"/>
      <c r="Z340" s="153"/>
      <c r="AA340" s="151"/>
      <c r="AB340" s="152"/>
      <c r="AC340" s="152"/>
      <c r="AD340" s="152"/>
      <c r="AE340" s="153"/>
      <c r="AF340" s="151"/>
      <c r="AG340" s="152"/>
      <c r="AH340" s="152"/>
      <c r="AI340" s="152"/>
      <c r="AJ340" s="153"/>
    </row>
    <row r="341" spans="1:36" ht="13.5" customHeight="1">
      <c r="A341" s="11"/>
      <c r="B341" s="15"/>
      <c r="C341" s="13" t="s">
        <v>377</v>
      </c>
      <c r="D341" s="37" t="s">
        <v>554</v>
      </c>
      <c r="E341" s="19"/>
      <c r="F341" s="150">
        <v>6</v>
      </c>
      <c r="G341" s="151"/>
      <c r="H341" s="152"/>
      <c r="I341" s="152"/>
      <c r="J341" s="152"/>
      <c r="K341" s="153"/>
      <c r="L341" s="151"/>
      <c r="M341" s="152"/>
      <c r="N341" s="152"/>
      <c r="O341" s="152"/>
      <c r="P341" s="153"/>
      <c r="Q341" s="151"/>
      <c r="R341" s="152"/>
      <c r="S341" s="152"/>
      <c r="T341" s="152"/>
      <c r="U341" s="153"/>
      <c r="V341" s="151"/>
      <c r="W341" s="152"/>
      <c r="X341" s="152"/>
      <c r="Y341" s="152"/>
      <c r="Z341" s="153"/>
      <c r="AA341" s="151"/>
      <c r="AB341" s="152"/>
      <c r="AC341" s="152"/>
      <c r="AD341" s="152"/>
      <c r="AE341" s="153"/>
      <c r="AF341" s="151"/>
      <c r="AG341" s="152"/>
      <c r="AH341" s="152"/>
      <c r="AI341" s="152"/>
      <c r="AJ341" s="153"/>
    </row>
    <row r="342" spans="1:36" ht="15" customHeight="1">
      <c r="C342" s="13" t="s">
        <v>377</v>
      </c>
      <c r="D342" s="37" t="s">
        <v>554</v>
      </c>
      <c r="E342" s="19"/>
      <c r="F342" s="150">
        <v>6</v>
      </c>
      <c r="G342" s="151"/>
      <c r="H342" s="152"/>
      <c r="I342" s="152"/>
      <c r="J342" s="152"/>
      <c r="K342" s="153"/>
      <c r="L342" s="151"/>
      <c r="M342" s="152"/>
      <c r="N342" s="152"/>
      <c r="O342" s="152"/>
      <c r="P342" s="153"/>
      <c r="Q342" s="151"/>
      <c r="R342" s="152"/>
      <c r="S342" s="152"/>
      <c r="T342" s="152"/>
      <c r="U342" s="153"/>
      <c r="V342" s="151"/>
      <c r="W342" s="152"/>
      <c r="X342" s="152"/>
      <c r="Y342" s="152"/>
      <c r="Z342" s="153"/>
      <c r="AA342" s="151"/>
      <c r="AB342" s="152"/>
      <c r="AC342" s="152"/>
      <c r="AD342" s="152"/>
      <c r="AE342" s="153"/>
      <c r="AF342" s="151"/>
      <c r="AG342" s="152"/>
      <c r="AH342" s="152"/>
      <c r="AI342" s="152"/>
      <c r="AJ342" s="153"/>
    </row>
    <row r="343" spans="1:36" ht="15" customHeight="1">
      <c r="C343" s="13" t="s">
        <v>377</v>
      </c>
      <c r="D343" s="37" t="s">
        <v>554</v>
      </c>
      <c r="E343" s="19"/>
      <c r="F343" s="150">
        <v>6</v>
      </c>
      <c r="G343" s="151"/>
      <c r="H343" s="152"/>
      <c r="I343" s="152"/>
      <c r="J343" s="152"/>
      <c r="K343" s="153"/>
      <c r="L343" s="151"/>
      <c r="M343" s="152"/>
      <c r="N343" s="152"/>
      <c r="O343" s="152"/>
      <c r="P343" s="153"/>
      <c r="Q343" s="151"/>
      <c r="R343" s="152"/>
      <c r="S343" s="152"/>
      <c r="T343" s="152"/>
      <c r="U343" s="153"/>
      <c r="V343" s="151"/>
      <c r="W343" s="152"/>
      <c r="X343" s="152"/>
      <c r="Y343" s="152"/>
      <c r="Z343" s="153"/>
      <c r="AA343" s="151"/>
      <c r="AB343" s="152"/>
      <c r="AC343" s="152"/>
      <c r="AD343" s="152"/>
      <c r="AE343" s="153"/>
      <c r="AF343" s="151"/>
      <c r="AG343" s="152"/>
      <c r="AH343" s="152"/>
      <c r="AI343" s="152"/>
      <c r="AJ343" s="153"/>
    </row>
    <row r="344" spans="1:36" ht="15" customHeight="1">
      <c r="C344" s="13" t="s">
        <v>377</v>
      </c>
      <c r="D344" s="37" t="s">
        <v>554</v>
      </c>
      <c r="E344" s="19"/>
      <c r="F344" s="150">
        <v>6</v>
      </c>
      <c r="G344" s="151"/>
      <c r="H344" s="152"/>
      <c r="I344" s="152"/>
      <c r="J344" s="152"/>
      <c r="K344" s="153"/>
      <c r="L344" s="151"/>
      <c r="M344" s="152"/>
      <c r="N344" s="152"/>
      <c r="O344" s="152"/>
      <c r="P344" s="153"/>
      <c r="Q344" s="151"/>
      <c r="R344" s="152"/>
      <c r="S344" s="152"/>
      <c r="T344" s="152"/>
      <c r="U344" s="153"/>
      <c r="V344" s="151"/>
      <c r="W344" s="152"/>
      <c r="X344" s="152"/>
      <c r="Y344" s="152"/>
      <c r="Z344" s="153"/>
      <c r="AA344" s="151"/>
      <c r="AB344" s="152"/>
      <c r="AC344" s="152"/>
      <c r="AD344" s="152"/>
      <c r="AE344" s="153"/>
      <c r="AF344" s="151"/>
      <c r="AG344" s="152"/>
      <c r="AH344" s="152"/>
      <c r="AI344" s="152"/>
      <c r="AJ344" s="153"/>
    </row>
    <row r="345" spans="1:36" ht="15" customHeight="1">
      <c r="C345" s="13" t="s">
        <v>377</v>
      </c>
      <c r="D345" s="37" t="s">
        <v>554</v>
      </c>
      <c r="E345" s="19"/>
      <c r="F345" s="150">
        <v>6</v>
      </c>
      <c r="G345" s="151"/>
      <c r="H345" s="152"/>
      <c r="I345" s="152"/>
      <c r="J345" s="152"/>
      <c r="K345" s="153"/>
      <c r="L345" s="151"/>
      <c r="M345" s="152"/>
      <c r="N345" s="152"/>
      <c r="O345" s="152"/>
      <c r="P345" s="153"/>
      <c r="Q345" s="151"/>
      <c r="R345" s="152"/>
      <c r="S345" s="152"/>
      <c r="T345" s="152"/>
      <c r="U345" s="153"/>
      <c r="V345" s="151"/>
      <c r="W345" s="152"/>
      <c r="X345" s="152"/>
      <c r="Y345" s="152"/>
      <c r="Z345" s="153"/>
      <c r="AA345" s="151"/>
      <c r="AB345" s="152"/>
      <c r="AC345" s="152"/>
      <c r="AD345" s="152"/>
      <c r="AE345" s="153"/>
      <c r="AF345" s="151"/>
      <c r="AG345" s="152"/>
      <c r="AH345" s="152"/>
      <c r="AI345" s="152"/>
      <c r="AJ345" s="153"/>
    </row>
  </sheetData>
  <mergeCells count="44">
    <mergeCell ref="AL1:AP1"/>
    <mergeCell ref="V3:Z3"/>
    <mergeCell ref="AA3:AE3"/>
    <mergeCell ref="A1:C1"/>
    <mergeCell ref="G1:AJ1"/>
    <mergeCell ref="A3:C3"/>
    <mergeCell ref="G3:K3"/>
    <mergeCell ref="L3:P3"/>
    <mergeCell ref="Q3:U3"/>
    <mergeCell ref="AL2:AM2"/>
    <mergeCell ref="AF210:AJ210"/>
    <mergeCell ref="A35:C35"/>
    <mergeCell ref="G35:K35"/>
    <mergeCell ref="L35:P35"/>
    <mergeCell ref="Q35:U35"/>
    <mergeCell ref="V35:Z35"/>
    <mergeCell ref="AA35:AE35"/>
    <mergeCell ref="A81:C81"/>
    <mergeCell ref="G81:K81"/>
    <mergeCell ref="L81:P81"/>
    <mergeCell ref="Q81:U81"/>
    <mergeCell ref="V81:Z81"/>
    <mergeCell ref="AA81:AE81"/>
    <mergeCell ref="AA250:AE250"/>
    <mergeCell ref="AF250:AJ250"/>
    <mergeCell ref="AF81:AJ81"/>
    <mergeCell ref="A121:C121"/>
    <mergeCell ref="G121:K121"/>
    <mergeCell ref="L121:P121"/>
    <mergeCell ref="Q121:U121"/>
    <mergeCell ref="V121:Z121"/>
    <mergeCell ref="AA121:AE121"/>
    <mergeCell ref="AF121:AJ121"/>
    <mergeCell ref="A210:C210"/>
    <mergeCell ref="G210:K210"/>
    <mergeCell ref="L210:P210"/>
    <mergeCell ref="Q210:U210"/>
    <mergeCell ref="V210:Z210"/>
    <mergeCell ref="AA210:AE210"/>
    <mergeCell ref="A250:C250"/>
    <mergeCell ref="G250:K250"/>
    <mergeCell ref="L250:P250"/>
    <mergeCell ref="Q250:U250"/>
    <mergeCell ref="V250:Z250"/>
  </mergeCells>
  <phoneticPr fontId="10" type="noConversion"/>
  <pageMargins left="0" right="0" top="0.19685039370078741" bottom="0" header="0.31496062992125984" footer="0.31496062992125984"/>
  <pageSetup paperSize="9" orientation="landscape" r:id="rId1"/>
  <rowBreaks count="5" manualBreakCount="5">
    <brk id="33" max="16383" man="1"/>
    <brk id="79" max="16383" man="1"/>
    <brk id="119" max="16383" man="1"/>
    <brk id="248" max="16383" man="1"/>
    <brk id="3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5BB2C799F5D9419C1A24D48E664405" ma:contentTypeVersion="13" ma:contentTypeDescription="Vytvoří nový dokument" ma:contentTypeScope="" ma:versionID="15662666209343b4fa1af4e838bbe0bd">
  <xsd:schema xmlns:xsd="http://www.w3.org/2001/XMLSchema" xmlns:xs="http://www.w3.org/2001/XMLSchema" xmlns:p="http://schemas.microsoft.com/office/2006/metadata/properties" xmlns:ns3="042abf32-3f41-4b41-b913-1e0cd349d5d7" xmlns:ns4="920d706c-1e5e-4dc7-ae84-aec7ec34875d" targetNamespace="http://schemas.microsoft.com/office/2006/metadata/properties" ma:root="true" ma:fieldsID="1e66f9fce89f2c03e30e6a00ec82dc35" ns3:_="" ns4:_="">
    <xsd:import namespace="042abf32-3f41-4b41-b913-1e0cd349d5d7"/>
    <xsd:import namespace="920d706c-1e5e-4dc7-ae84-aec7ec3487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abf32-3f41-4b41-b913-1e0cd349d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d706c-1e5e-4dc7-ae84-aec7ec34875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9F5533-D412-4DCC-978E-0560F5205B93}"/>
</file>

<file path=customXml/itemProps2.xml><?xml version="1.0" encoding="utf-8"?>
<ds:datastoreItem xmlns:ds="http://schemas.openxmlformats.org/officeDocument/2006/customXml" ds:itemID="{83473EF4-2E1A-4BA2-86F8-DB35106DB20C}"/>
</file>

<file path=customXml/itemProps3.xml><?xml version="1.0" encoding="utf-8"?>
<ds:datastoreItem xmlns:ds="http://schemas.openxmlformats.org/officeDocument/2006/customXml" ds:itemID="{F6E9CD5E-68B3-4B49-B0E4-E01024EA4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Heczková</dc:creator>
  <cp:keywords/>
  <dc:description/>
  <cp:lastModifiedBy/>
  <cp:revision/>
  <dcterms:created xsi:type="dcterms:W3CDTF">2014-09-06T18:40:57Z</dcterms:created>
  <dcterms:modified xsi:type="dcterms:W3CDTF">2022-02-04T12:23:50Z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0x010100625BB2C799F5D9419C1A24D48E664405</vt:lpwstr>
  </property>
</Properties>
</file>