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Materialy_RKR\9_RKR_29_9_2021\3-Návrh vypořádání připomínek MŠMT k SZ UK 2021-2025\"/>
    </mc:Choice>
  </mc:AlternateContent>
  <bookViews>
    <workbookView xWindow="0" yWindow="0" windowWidth="2350" windowHeight="0"/>
  </bookViews>
  <sheets>
    <sheet name="Intervaly" sheetId="1" r:id="rId1"/>
    <sheet name="Ph.D. 2018" sheetId="4" r:id="rId2"/>
    <sheet name="Ph.D. 2019" sheetId="3" r:id="rId3"/>
    <sheet name="Ph.D. 2020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2" l="1"/>
  <c r="L36" i="2"/>
  <c r="K36" i="2"/>
  <c r="M36" i="2" s="1"/>
  <c r="I36" i="2"/>
  <c r="E36" i="2"/>
  <c r="N36" i="3"/>
  <c r="L36" i="3"/>
  <c r="M36" i="3" s="1"/>
  <c r="K36" i="3"/>
  <c r="I36" i="3"/>
  <c r="E36" i="3"/>
  <c r="N36" i="4"/>
  <c r="L36" i="4"/>
  <c r="K36" i="4"/>
  <c r="I36" i="4"/>
  <c r="E36" i="4"/>
  <c r="M36" i="4" l="1"/>
  <c r="N34" i="4"/>
  <c r="L34" i="4"/>
  <c r="K34" i="4"/>
  <c r="M34" i="4" s="1"/>
  <c r="I34" i="4"/>
  <c r="N33" i="4"/>
  <c r="L33" i="4"/>
  <c r="K33" i="4"/>
  <c r="I33" i="4"/>
  <c r="E33" i="4"/>
  <c r="N32" i="4"/>
  <c r="L32" i="4"/>
  <c r="K32" i="4"/>
  <c r="I32" i="4"/>
  <c r="N31" i="4"/>
  <c r="L31" i="4"/>
  <c r="K31" i="4"/>
  <c r="M31" i="4" s="1"/>
  <c r="I31" i="4"/>
  <c r="E31" i="4"/>
  <c r="N30" i="4"/>
  <c r="L30" i="4"/>
  <c r="K30" i="4"/>
  <c r="M30" i="4" s="1"/>
  <c r="E30" i="4"/>
  <c r="N29" i="4"/>
  <c r="L29" i="4"/>
  <c r="K29" i="4"/>
  <c r="I29" i="4"/>
  <c r="N28" i="4"/>
  <c r="L28" i="4"/>
  <c r="K28" i="4"/>
  <c r="M28" i="4" s="1"/>
  <c r="E28" i="4"/>
  <c r="N27" i="4"/>
  <c r="L27" i="4"/>
  <c r="K27" i="4"/>
  <c r="I27" i="4"/>
  <c r="E27" i="4"/>
  <c r="N26" i="4"/>
  <c r="L26" i="4"/>
  <c r="K26" i="4"/>
  <c r="I26" i="4"/>
  <c r="N25" i="4"/>
  <c r="L25" i="4"/>
  <c r="K25" i="4"/>
  <c r="E25" i="4"/>
  <c r="N24" i="4"/>
  <c r="L24" i="4"/>
  <c r="K24" i="4"/>
  <c r="E24" i="4"/>
  <c r="N23" i="4"/>
  <c r="L23" i="4"/>
  <c r="K23" i="4"/>
  <c r="I23" i="4"/>
  <c r="E23" i="4"/>
  <c r="N22" i="4"/>
  <c r="L22" i="4"/>
  <c r="K22" i="4"/>
  <c r="I22" i="4"/>
  <c r="N21" i="4"/>
  <c r="L21" i="4"/>
  <c r="K21" i="4"/>
  <c r="I21" i="4"/>
  <c r="E21" i="4"/>
  <c r="N20" i="4"/>
  <c r="L20" i="4"/>
  <c r="K20" i="4"/>
  <c r="I20" i="4"/>
  <c r="E20" i="4"/>
  <c r="N19" i="4"/>
  <c r="L19" i="4"/>
  <c r="K19" i="4"/>
  <c r="M19" i="4" s="1"/>
  <c r="I19" i="4"/>
  <c r="N18" i="4"/>
  <c r="L18" i="4"/>
  <c r="K18" i="4"/>
  <c r="M18" i="4" s="1"/>
  <c r="I18" i="4"/>
  <c r="E18" i="4"/>
  <c r="M23" i="4" l="1"/>
  <c r="M21" i="4"/>
  <c r="M32" i="4"/>
  <c r="M20" i="4"/>
  <c r="M24" i="4"/>
  <c r="M22" i="4"/>
  <c r="M26" i="4"/>
  <c r="M27" i="4"/>
  <c r="M25" i="4"/>
  <c r="M29" i="4"/>
  <c r="M33" i="4"/>
  <c r="N34" i="2" l="1"/>
  <c r="L34" i="2"/>
  <c r="K34" i="2"/>
  <c r="I34" i="2"/>
  <c r="N33" i="2"/>
  <c r="L33" i="2"/>
  <c r="K33" i="2"/>
  <c r="I33" i="2"/>
  <c r="E33" i="2"/>
  <c r="N32" i="2"/>
  <c r="L32" i="2"/>
  <c r="K32" i="2"/>
  <c r="M32" i="2" s="1"/>
  <c r="I32" i="2"/>
  <c r="N31" i="2"/>
  <c r="L31" i="2"/>
  <c r="K31" i="2"/>
  <c r="I31" i="2"/>
  <c r="E31" i="2"/>
  <c r="N30" i="2"/>
  <c r="L30" i="2"/>
  <c r="K30" i="2"/>
  <c r="E30" i="2"/>
  <c r="N29" i="2"/>
  <c r="L29" i="2"/>
  <c r="K29" i="2"/>
  <c r="I29" i="2"/>
  <c r="N28" i="2"/>
  <c r="L28" i="2"/>
  <c r="K28" i="2"/>
  <c r="E28" i="2"/>
  <c r="N27" i="2"/>
  <c r="L27" i="2"/>
  <c r="K27" i="2"/>
  <c r="E27" i="2"/>
  <c r="N26" i="2"/>
  <c r="L26" i="2"/>
  <c r="K26" i="2"/>
  <c r="I26" i="2"/>
  <c r="N25" i="2"/>
  <c r="L25" i="2"/>
  <c r="K25" i="2"/>
  <c r="E25" i="2"/>
  <c r="N24" i="2"/>
  <c r="L24" i="2"/>
  <c r="K24" i="2"/>
  <c r="E24" i="2"/>
  <c r="N23" i="2"/>
  <c r="L23" i="2"/>
  <c r="K23" i="2"/>
  <c r="I23" i="2"/>
  <c r="N22" i="2"/>
  <c r="L22" i="2"/>
  <c r="K22" i="2"/>
  <c r="I22" i="2"/>
  <c r="N21" i="2"/>
  <c r="L21" i="2"/>
  <c r="K21" i="2"/>
  <c r="I21" i="2"/>
  <c r="E21" i="2"/>
  <c r="N20" i="2"/>
  <c r="L20" i="2"/>
  <c r="K20" i="2"/>
  <c r="I20" i="2"/>
  <c r="E20" i="2"/>
  <c r="N19" i="2"/>
  <c r="L19" i="2"/>
  <c r="M19" i="2" s="1"/>
  <c r="K19" i="2"/>
  <c r="I19" i="2"/>
  <c r="N18" i="2"/>
  <c r="L18" i="2"/>
  <c r="K18" i="2"/>
  <c r="I18" i="2"/>
  <c r="E18" i="2"/>
  <c r="M25" i="2" l="1"/>
  <c r="M28" i="2"/>
  <c r="M22" i="2"/>
  <c r="M23" i="2"/>
  <c r="M26" i="2"/>
  <c r="M21" i="2"/>
  <c r="M24" i="2"/>
  <c r="M31" i="2"/>
  <c r="M20" i="2"/>
  <c r="M27" i="2"/>
  <c r="M30" i="2"/>
  <c r="M34" i="2"/>
  <c r="M18" i="2"/>
  <c r="M29" i="2"/>
  <c r="M33" i="2"/>
  <c r="N34" i="3" l="1"/>
  <c r="L34" i="3"/>
  <c r="K34" i="3"/>
  <c r="I34" i="3"/>
  <c r="N33" i="3"/>
  <c r="L33" i="3"/>
  <c r="K33" i="3"/>
  <c r="M33" i="3" s="1"/>
  <c r="I33" i="3"/>
  <c r="E33" i="3"/>
  <c r="N32" i="3"/>
  <c r="L32" i="3"/>
  <c r="K32" i="3"/>
  <c r="M32" i="3" s="1"/>
  <c r="I32" i="3"/>
  <c r="N31" i="3"/>
  <c r="L31" i="3"/>
  <c r="K31" i="3"/>
  <c r="I31" i="3"/>
  <c r="E31" i="3"/>
  <c r="N30" i="3"/>
  <c r="L30" i="3"/>
  <c r="K30" i="3"/>
  <c r="E30" i="3"/>
  <c r="N29" i="3"/>
  <c r="L29" i="3"/>
  <c r="K29" i="3"/>
  <c r="M29" i="3" s="1"/>
  <c r="I29" i="3"/>
  <c r="N28" i="3"/>
  <c r="L28" i="3"/>
  <c r="K28" i="3"/>
  <c r="M28" i="3" s="1"/>
  <c r="E28" i="3"/>
  <c r="N27" i="3"/>
  <c r="L27" i="3"/>
  <c r="K27" i="3"/>
  <c r="E27" i="3"/>
  <c r="N26" i="3"/>
  <c r="L26" i="3"/>
  <c r="K26" i="3"/>
  <c r="M26" i="3" s="1"/>
  <c r="I26" i="3"/>
  <c r="N25" i="3"/>
  <c r="L25" i="3"/>
  <c r="K25" i="3"/>
  <c r="M25" i="3" s="1"/>
  <c r="E25" i="3"/>
  <c r="N24" i="3"/>
  <c r="L24" i="3"/>
  <c r="K24" i="3"/>
  <c r="E24" i="3"/>
  <c r="N23" i="3"/>
  <c r="L23" i="3"/>
  <c r="K23" i="3"/>
  <c r="M23" i="3" s="1"/>
  <c r="I23" i="3"/>
  <c r="E23" i="3"/>
  <c r="N22" i="3"/>
  <c r="L22" i="3"/>
  <c r="K22" i="3"/>
  <c r="M22" i="3" s="1"/>
  <c r="I22" i="3"/>
  <c r="N21" i="3"/>
  <c r="L21" i="3"/>
  <c r="K21" i="3"/>
  <c r="M21" i="3" s="1"/>
  <c r="I21" i="3"/>
  <c r="E21" i="3"/>
  <c r="N20" i="3"/>
  <c r="L20" i="3"/>
  <c r="K20" i="3"/>
  <c r="M20" i="3" s="1"/>
  <c r="I20" i="3"/>
  <c r="E20" i="3"/>
  <c r="N19" i="3"/>
  <c r="L19" i="3"/>
  <c r="K19" i="3"/>
  <c r="M19" i="3" s="1"/>
  <c r="I19" i="3"/>
  <c r="N18" i="3"/>
  <c r="L18" i="3"/>
  <c r="K18" i="3"/>
  <c r="I18" i="3"/>
  <c r="E18" i="3"/>
  <c r="M31" i="3" l="1"/>
  <c r="M24" i="3"/>
  <c r="M18" i="3"/>
  <c r="M27" i="3"/>
  <c r="M30" i="3"/>
  <c r="M34" i="3"/>
</calcChain>
</file>

<file path=xl/sharedStrings.xml><?xml version="1.0" encoding="utf-8"?>
<sst xmlns="http://schemas.openxmlformats.org/spreadsheetml/2006/main" count="211" uniqueCount="60">
  <si>
    <t>Jsou zvoleny tak, aby bylo možné kohortu sledovat minimálně po dobu SDS+2 roky (platí pro data použitá v tomto souboru, tedy k 31. 10. 2020).</t>
  </si>
  <si>
    <t>SDS</t>
  </si>
  <si>
    <t>Typ studia</t>
  </si>
  <si>
    <t>1.11.2012-31.10.2015</t>
  </si>
  <si>
    <t>1.11.2011-31.10.2014</t>
  </si>
  <si>
    <t>1.11.2009-31.10.2012</t>
  </si>
  <si>
    <t>Intervaly zápisů - 2020</t>
  </si>
  <si>
    <t>Ph.D.</t>
  </si>
  <si>
    <t xml:space="preserve"> - generováno ze záložní databáze se stavem k 31.10.2020</t>
  </si>
  <si>
    <r>
      <rPr>
        <b/>
        <sz val="11"/>
        <color rgb="FF0070C0"/>
        <rFont val="Calibri"/>
        <family val="2"/>
        <charset val="238"/>
        <scheme val="minor"/>
      </rPr>
      <t xml:space="preserve"> - g. rate (graduation rate) -</t>
    </r>
    <r>
      <rPr>
        <sz val="11"/>
        <color rgb="FF0070C0"/>
        <rFont val="Calibri"/>
        <family val="2"/>
        <charset val="238"/>
        <scheme val="minor"/>
      </rPr>
      <t xml:space="preserve"> vypočteno podle vzorce: čitatel/(jmenovatel-přerušení)</t>
    </r>
  </si>
  <si>
    <r>
      <t xml:space="preserve"> - </t>
    </r>
    <r>
      <rPr>
        <b/>
        <u/>
        <sz val="11"/>
        <color rgb="FF0070C0"/>
        <rFont val="Calibri"/>
        <family val="2"/>
        <charset val="238"/>
        <scheme val="minor"/>
      </rPr>
      <t>čitatel</t>
    </r>
    <r>
      <rPr>
        <sz val="11"/>
        <color rgb="FF0070C0"/>
        <rFont val="Calibri"/>
        <family val="2"/>
        <charset val="238"/>
        <scheme val="minor"/>
      </rPr>
      <t xml:space="preserve"> - z níže uvedených osob (jmenovatele)</t>
    </r>
  </si>
  <si>
    <t>s existencí absolvovaného studia na dané VŠ v daném typu SP se započtenou odstudovanou dobou menší než SDS+1</t>
  </si>
  <si>
    <r>
      <t xml:space="preserve"> - </t>
    </r>
    <r>
      <rPr>
        <b/>
        <u/>
        <sz val="11"/>
        <color rgb="FF0070C0"/>
        <rFont val="Calibri"/>
        <family val="2"/>
        <charset val="238"/>
        <scheme val="minor"/>
      </rPr>
      <t>jmenovatel</t>
    </r>
    <r>
      <rPr>
        <sz val="11"/>
        <color rgb="FF0070C0"/>
        <rFont val="Calibri"/>
        <family val="2"/>
        <charset val="238"/>
        <scheme val="minor"/>
      </rPr>
      <t xml:space="preserve"> -počet fyzických osob zapsaných do daného typu studia s danou SDS ve specifikovaných intervalech (viz list intervaly),</t>
    </r>
  </si>
  <si>
    <t>kteří zárověň nebyli v den zápisu studenty dané VŠ v daném typu SP</t>
  </si>
  <si>
    <r>
      <t xml:space="preserve"> - </t>
    </r>
    <r>
      <rPr>
        <b/>
        <sz val="11"/>
        <color rgb="FF0070C0"/>
        <rFont val="Calibri"/>
        <family val="2"/>
        <charset val="238"/>
        <scheme val="minor"/>
      </rPr>
      <t>přerušení (studenti, kteří k 31. 10. 2020 stále studují bez úspěšného ukončení a překročení SDS+1)</t>
    </r>
    <r>
      <rPr>
        <sz val="11"/>
        <color rgb="FF0070C0"/>
        <rFont val="Calibri"/>
        <family val="2"/>
        <charset val="238"/>
        <scheme val="minor"/>
      </rPr>
      <t xml:space="preserve">  -počet fyzických osob zapsaných do daného typu studia s danou SDS ve specifikovaných intervalech (viz list intervaly),</t>
    </r>
  </si>
  <si>
    <t>a kteří nemají mezi datem zápisu a 31.10.2019 absolvované studium na dané VŠ v daném typu SP</t>
  </si>
  <si>
    <t>a zároveň mají k 31.10.2020 aktivní studium daného typu na dané VŠ se započtenou dobou menší než SDS+1</t>
  </si>
  <si>
    <t xml:space="preserve"> - u všech počtů se neuvažují studenti přijetí na krátkodobý studijní pobyt</t>
  </si>
  <si>
    <t>Ph.D. celkem</t>
  </si>
  <si>
    <t>Vysoká škola</t>
  </si>
  <si>
    <t>čitatel</t>
  </si>
  <si>
    <t>jmenovatel</t>
  </si>
  <si>
    <t>g. rate</t>
  </si>
  <si>
    <t>přerušení</t>
  </si>
  <si>
    <t>Jsou zvoleny tak, aby bylo možné kohortu sledovat minimálně po dobu SDS+2 roky (platí pro data použitá v tomto souboru, tedy k 31. 10. 2019).</t>
  </si>
  <si>
    <t>Intervaly zápisů - 2019</t>
  </si>
  <si>
    <t>1.11.2010-31.10.2013</t>
  </si>
  <si>
    <t xml:space="preserve"> - generováno ze záložní databáze se stavem k 31.10.2019</t>
  </si>
  <si>
    <r>
      <t xml:space="preserve"> - </t>
    </r>
    <r>
      <rPr>
        <b/>
        <sz val="11"/>
        <color rgb="FF0070C0"/>
        <rFont val="Calibri"/>
        <family val="2"/>
        <charset val="238"/>
        <scheme val="minor"/>
      </rPr>
      <t>přerušení (studenti, kteří k 31. 10. 2019 stále studují bez úspěšného ukončení a překročení SDS+1)</t>
    </r>
    <r>
      <rPr>
        <sz val="11"/>
        <color rgb="FF0070C0"/>
        <rFont val="Calibri"/>
        <family val="2"/>
        <charset val="238"/>
        <scheme val="minor"/>
      </rPr>
      <t xml:space="preserve">  -počet fyzických osob zapsaných do daného typu studia s danou SDS ve specifikovaných intervalech (viz list intervaly),</t>
    </r>
  </si>
  <si>
    <t>a zároveň mají k 31.10.2019 aktivní studium daného typu na dané VŠ se započtenou dobou menší než SDS+1</t>
  </si>
  <si>
    <t>Intervaly zápisů - 2018</t>
  </si>
  <si>
    <t>Jsou zvoleny tak, aby bylo možné kohortu sledovat minimálně po dobu SDS+2 roky (platí pro data použitá v tomto souboru, tedy k 31. 10. 2018).</t>
  </si>
  <si>
    <t xml:space="preserve"> - generováno ze záložní databáze se stavem k 31.10.2018</t>
  </si>
  <si>
    <r>
      <rPr>
        <b/>
        <sz val="11"/>
        <color rgb="FF0070C0"/>
        <rFont val="Calibri"/>
        <family val="2"/>
        <charset val="238"/>
        <scheme val="minor"/>
      </rPr>
      <t xml:space="preserve"> - </t>
    </r>
    <r>
      <rPr>
        <b/>
        <u/>
        <sz val="11"/>
        <color rgb="FF0070C0"/>
        <rFont val="Calibri"/>
        <family val="2"/>
        <charset val="238"/>
        <scheme val="minor"/>
      </rPr>
      <t xml:space="preserve">přerušení </t>
    </r>
    <r>
      <rPr>
        <b/>
        <sz val="11"/>
        <color rgb="FF0070C0"/>
        <rFont val="Calibri"/>
        <family val="2"/>
        <charset val="238"/>
        <scheme val="minor"/>
      </rPr>
      <t>(studenti, kteří k 31. 10. 2018 stále studují bez úspěšného ukončení a překročení SDS+1)</t>
    </r>
    <r>
      <rPr>
        <sz val="11"/>
        <color rgb="FF0070C0"/>
        <rFont val="Calibri"/>
        <family val="2"/>
        <charset val="238"/>
        <scheme val="minor"/>
      </rPr>
      <t xml:space="preserve">  -počet fyzických osob zapsaných do daného typu studia s danou SDS ve specifikovaných intervalech (viz list intervaly),</t>
    </r>
  </si>
  <si>
    <t>a kteří nemají mezi datem zápisu a 31.10.2018 absolvované studium na dané VŠ v daném typu SP</t>
  </si>
  <si>
    <t>a zároveň mají k 31.10.2018 aktivní studium daného typu na dané VŠ se započtenou dobou menší než SDS+1</t>
  </si>
  <si>
    <t>Fakulta</t>
  </si>
  <si>
    <t>1100-UK</t>
  </si>
  <si>
    <t>11110-1. lékařská fakulta</t>
  </si>
  <si>
    <t>11120-3. lékařská fakulta</t>
  </si>
  <si>
    <t>11130-2. lékařská fakulta</t>
  </si>
  <si>
    <t>11140-Lékařská fakulta v Plzni</t>
  </si>
  <si>
    <t>11150-Lékařská fakulta v Hradci Králové</t>
  </si>
  <si>
    <t>11160-Farmaceutická fakulta v Hradci Králové</t>
  </si>
  <si>
    <t>11210-Filozofická fakulta</t>
  </si>
  <si>
    <t>11220-Právnická fakulta</t>
  </si>
  <si>
    <t>11230-Fakulta sociálních věd</t>
  </si>
  <si>
    <t>11240-Fakulta humanitních studií</t>
  </si>
  <si>
    <t>11260-Katolická teologická fakulta</t>
  </si>
  <si>
    <t>11270-Evangelická teologická fakulta</t>
  </si>
  <si>
    <t>11280-Husitská teologická fakulta</t>
  </si>
  <si>
    <t>11310-Přírodovědecká fakulta</t>
  </si>
  <si>
    <t>11320-Matematicko-fyzikální fakulta</t>
  </si>
  <si>
    <t>11410-Pedagogická fakulta</t>
  </si>
  <si>
    <t>11510-Fakulta tělesné výchovy a sportu</t>
  </si>
  <si>
    <t>Univerzita Karlova - celkem</t>
  </si>
  <si>
    <t>ÚSPĚŠNÉ ABSOLVOVÁNÍ STUDIA BĚHEM STANDARDNÍ DOBY STUDIA NAVÝŠENÉ O 1 ROK NA UK A JEJÍCH FAKULTÁCH 2020</t>
  </si>
  <si>
    <t>ÚSPĚŠNÉ ABSOLVOVÁNÍ STUDIA BĚHEM STANDARDNÍ DOBY STUDIA NAVÝŠENÉ O 1 ROK NA UK A JEJÍCH FAKULTÁCH 2019</t>
  </si>
  <si>
    <t>ÚSPĚŠNÉ ABSOLVOVÁNÍ STUDIA BĚHEM STANDARDNÍ DOBY STUDIA NAVÝŠENÉ O 1 ROK NA UK A JEJÍCH FAKULTÁCH 2018</t>
  </si>
  <si>
    <t xml:space="preserve">PŘÍLOHA 2: ÚSPĚŠNÉ ABSOLVOVÁNÍ STUDIA BĚHEM STANDARDNÍ DOBY STUDIA NAVÝŠENÉ O 1 ROK NA UK A JEJÍCH FAKULTÁCH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</si>
</sst>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8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u/>
      <sz val="11"/>
      <color rgb="FF0070C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3" fillId="0" borderId="0" xfId="2" applyFont="1"/>
    <xf numFmtId="0" fontId="1" fillId="0" borderId="0" xfId="2"/>
    <xf numFmtId="0" fontId="2" fillId="0" borderId="1" xfId="2" applyFont="1" applyBorder="1" applyAlignment="1">
      <alignment horizontal="left"/>
    </xf>
    <xf numFmtId="0" fontId="2" fillId="3" borderId="1" xfId="2" applyFont="1" applyFill="1" applyBorder="1" applyAlignment="1">
      <alignment horizontal="left"/>
    </xf>
    <xf numFmtId="0" fontId="2" fillId="2" borderId="1" xfId="2" applyFont="1" applyFill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5" fillId="4" borderId="0" xfId="0" applyFont="1" applyFill="1"/>
    <xf numFmtId="0" fontId="5" fillId="0" borderId="0" xfId="0" applyFont="1" applyFill="1"/>
    <xf numFmtId="0" fontId="0" fillId="0" borderId="0" xfId="0" applyFill="1"/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 applyFill="1"/>
    <xf numFmtId="3" fontId="0" fillId="0" borderId="0" xfId="0" applyNumberFormat="1" applyFill="1" applyBorder="1"/>
    <xf numFmtId="3" fontId="8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0" fillId="0" borderId="9" xfId="0" applyBorder="1"/>
    <xf numFmtId="0" fontId="2" fillId="0" borderId="1" xfId="0" applyFont="1" applyBorder="1"/>
    <xf numFmtId="0" fontId="4" fillId="0" borderId="0" xfId="0" applyFont="1" applyAlignment="1">
      <alignment horizontal="left" wrapText="1"/>
    </xf>
    <xf numFmtId="0" fontId="2" fillId="5" borderId="1" xfId="0" applyFont="1" applyFill="1" applyBorder="1" applyAlignment="1"/>
    <xf numFmtId="0" fontId="0" fillId="0" borderId="1" xfId="0" applyBorder="1"/>
    <xf numFmtId="3" fontId="0" fillId="0" borderId="1" xfId="0" applyNumberFormat="1" applyFill="1" applyBorder="1"/>
    <xf numFmtId="10" fontId="0" fillId="0" borderId="1" xfId="1" applyNumberFormat="1" applyFont="1" applyBorder="1"/>
    <xf numFmtId="3" fontId="0" fillId="0" borderId="1" xfId="0" applyNumberFormat="1" applyBorder="1"/>
    <xf numFmtId="10" fontId="0" fillId="4" borderId="1" xfId="1" applyNumberFormat="1" applyFont="1" applyFill="1" applyBorder="1"/>
    <xf numFmtId="10" fontId="0" fillId="0" borderId="1" xfId="0" applyNumberFormat="1" applyBorder="1"/>
    <xf numFmtId="165" fontId="0" fillId="4" borderId="1" xfId="1" applyNumberFormat="1" applyFont="1" applyFill="1" applyBorder="1"/>
    <xf numFmtId="0" fontId="4" fillId="0" borderId="0" xfId="0" applyFont="1" applyAlignment="1">
      <alignment horizontal="left" wrapText="1"/>
    </xf>
    <xf numFmtId="0" fontId="2" fillId="2" borderId="1" xfId="2" applyFont="1" applyFill="1" applyBorder="1" applyAlignment="1">
      <alignment horizontal="center"/>
    </xf>
    <xf numFmtId="0" fontId="0" fillId="0" borderId="0" xfId="2" applyFont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</cellXfs>
  <cellStyles count="3">
    <cellStyle name="Normální" xfId="0" builtinId="0"/>
    <cellStyle name="Normální 2" xfId="2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workbookViewId="0">
      <selection activeCell="I10" sqref="I10"/>
    </sheetView>
  </sheetViews>
  <sheetFormatPr defaultRowHeight="14.5" x14ac:dyDescent="0.35"/>
  <cols>
    <col min="1" max="1" width="9.7265625" customWidth="1"/>
    <col min="2" max="2" width="22.1796875" customWidth="1"/>
  </cols>
  <sheetData>
    <row r="1" spans="1:9" ht="49.5" customHeight="1" x14ac:dyDescent="0.55000000000000004">
      <c r="A1" s="30" t="s">
        <v>59</v>
      </c>
      <c r="B1" s="30"/>
      <c r="C1" s="30"/>
      <c r="D1" s="30"/>
      <c r="E1" s="30"/>
      <c r="F1" s="30"/>
      <c r="G1" s="30"/>
      <c r="H1" s="30"/>
      <c r="I1" s="30"/>
    </row>
    <row r="2" spans="1:9" ht="16" customHeight="1" x14ac:dyDescent="0.55000000000000004">
      <c r="A2" s="21"/>
      <c r="B2" s="21"/>
      <c r="C2" s="21"/>
      <c r="D2" s="21"/>
      <c r="E2" s="21"/>
      <c r="F2" s="21"/>
      <c r="G2" s="21"/>
      <c r="H2" s="21"/>
      <c r="I2" s="21"/>
    </row>
    <row r="3" spans="1:9" ht="18.5" x14ac:dyDescent="0.45">
      <c r="A3" s="1" t="s">
        <v>6</v>
      </c>
      <c r="B3" s="2"/>
    </row>
    <row r="4" spans="1:9" ht="28.5" customHeight="1" x14ac:dyDescent="0.35">
      <c r="A4" s="32" t="s">
        <v>0</v>
      </c>
      <c r="B4" s="32"/>
      <c r="C4" s="32"/>
      <c r="D4" s="32"/>
      <c r="E4" s="32"/>
      <c r="F4" s="32"/>
      <c r="G4" s="32"/>
      <c r="H4" s="32"/>
    </row>
    <row r="5" spans="1:9" x14ac:dyDescent="0.35">
      <c r="A5" s="2"/>
      <c r="B5" s="2"/>
    </row>
    <row r="6" spans="1:9" x14ac:dyDescent="0.35">
      <c r="A6" s="31" t="s">
        <v>1</v>
      </c>
      <c r="B6" s="5" t="s">
        <v>2</v>
      </c>
    </row>
    <row r="7" spans="1:9" x14ac:dyDescent="0.35">
      <c r="A7" s="31"/>
      <c r="B7" s="5" t="s">
        <v>7</v>
      </c>
    </row>
    <row r="8" spans="1:9" x14ac:dyDescent="0.35">
      <c r="A8" s="6">
        <v>1</v>
      </c>
      <c r="B8" s="3"/>
    </row>
    <row r="9" spans="1:9" x14ac:dyDescent="0.35">
      <c r="A9" s="6">
        <v>1.5</v>
      </c>
      <c r="B9" s="3"/>
    </row>
    <row r="10" spans="1:9" x14ac:dyDescent="0.35">
      <c r="A10" s="6">
        <v>2</v>
      </c>
      <c r="B10" s="3"/>
    </row>
    <row r="11" spans="1:9" x14ac:dyDescent="0.35">
      <c r="A11" s="6">
        <v>2.5</v>
      </c>
      <c r="B11" s="3"/>
    </row>
    <row r="12" spans="1:9" x14ac:dyDescent="0.35">
      <c r="A12" s="6">
        <v>3</v>
      </c>
      <c r="B12" s="4" t="s">
        <v>3</v>
      </c>
    </row>
    <row r="13" spans="1:9" x14ac:dyDescent="0.35">
      <c r="A13" s="6">
        <v>3.5</v>
      </c>
      <c r="B13" s="3"/>
    </row>
    <row r="14" spans="1:9" x14ac:dyDescent="0.35">
      <c r="A14" s="6">
        <v>4</v>
      </c>
      <c r="B14" s="4" t="s">
        <v>4</v>
      </c>
    </row>
    <row r="15" spans="1:9" x14ac:dyDescent="0.35">
      <c r="A15" s="6">
        <v>4.5</v>
      </c>
      <c r="B15" s="3"/>
    </row>
    <row r="16" spans="1:9" x14ac:dyDescent="0.35">
      <c r="A16" s="6">
        <v>5</v>
      </c>
      <c r="B16" s="3"/>
    </row>
    <row r="17" spans="1:8" x14ac:dyDescent="0.35">
      <c r="A17" s="6">
        <v>5.5</v>
      </c>
      <c r="B17" s="3"/>
    </row>
    <row r="18" spans="1:8" x14ac:dyDescent="0.35">
      <c r="A18" s="6">
        <v>6</v>
      </c>
      <c r="B18" s="3"/>
    </row>
    <row r="20" spans="1:8" ht="18.5" x14ac:dyDescent="0.45">
      <c r="A20" s="1" t="s">
        <v>25</v>
      </c>
    </row>
    <row r="21" spans="1:8" ht="27.5" customHeight="1" x14ac:dyDescent="0.35">
      <c r="A21" s="32" t="s">
        <v>24</v>
      </c>
      <c r="B21" s="32"/>
      <c r="C21" s="32"/>
      <c r="D21" s="32"/>
      <c r="E21" s="32"/>
      <c r="F21" s="32"/>
      <c r="G21" s="32"/>
      <c r="H21" s="32"/>
    </row>
    <row r="22" spans="1:8" x14ac:dyDescent="0.35">
      <c r="A22" s="2"/>
    </row>
    <row r="23" spans="1:8" x14ac:dyDescent="0.35">
      <c r="A23" s="31" t="s">
        <v>1</v>
      </c>
      <c r="B23" s="5" t="s">
        <v>2</v>
      </c>
    </row>
    <row r="24" spans="1:8" x14ac:dyDescent="0.35">
      <c r="A24" s="31"/>
      <c r="B24" s="5" t="s">
        <v>7</v>
      </c>
    </row>
    <row r="25" spans="1:8" x14ac:dyDescent="0.35">
      <c r="A25" s="6">
        <v>1</v>
      </c>
      <c r="B25" s="3"/>
    </row>
    <row r="26" spans="1:8" x14ac:dyDescent="0.35">
      <c r="A26" s="6">
        <v>1.5</v>
      </c>
      <c r="B26" s="3"/>
    </row>
    <row r="27" spans="1:8" x14ac:dyDescent="0.35">
      <c r="A27" s="6">
        <v>2</v>
      </c>
      <c r="B27" s="3"/>
    </row>
    <row r="28" spans="1:8" x14ac:dyDescent="0.35">
      <c r="A28" s="6">
        <v>2.5</v>
      </c>
      <c r="B28" s="3"/>
    </row>
    <row r="29" spans="1:8" x14ac:dyDescent="0.35">
      <c r="A29" s="6">
        <v>3</v>
      </c>
      <c r="B29" s="4" t="s">
        <v>4</v>
      </c>
    </row>
    <row r="30" spans="1:8" x14ac:dyDescent="0.35">
      <c r="A30" s="6">
        <v>3.5</v>
      </c>
      <c r="B30" s="3"/>
    </row>
    <row r="31" spans="1:8" x14ac:dyDescent="0.35">
      <c r="A31" s="6">
        <v>4</v>
      </c>
      <c r="B31" s="4" t="s">
        <v>26</v>
      </c>
    </row>
    <row r="32" spans="1:8" x14ac:dyDescent="0.35">
      <c r="A32" s="6">
        <v>4.5</v>
      </c>
      <c r="B32" s="3"/>
    </row>
    <row r="33" spans="1:8" x14ac:dyDescent="0.35">
      <c r="A33" s="6">
        <v>5</v>
      </c>
      <c r="B33" s="3"/>
    </row>
    <row r="34" spans="1:8" x14ac:dyDescent="0.35">
      <c r="A34" s="6">
        <v>5.5</v>
      </c>
      <c r="B34" s="3"/>
    </row>
    <row r="35" spans="1:8" x14ac:dyDescent="0.35">
      <c r="A35" s="6">
        <v>6</v>
      </c>
      <c r="B35" s="3"/>
    </row>
    <row r="37" spans="1:8" ht="18.5" x14ac:dyDescent="0.45">
      <c r="A37" s="1" t="s">
        <v>30</v>
      </c>
    </row>
    <row r="38" spans="1:8" ht="27" customHeight="1" x14ac:dyDescent="0.35">
      <c r="A38" s="32" t="s">
        <v>31</v>
      </c>
      <c r="B38" s="32"/>
      <c r="C38" s="32"/>
      <c r="D38" s="32"/>
      <c r="E38" s="32"/>
      <c r="F38" s="32"/>
      <c r="G38" s="32"/>
      <c r="H38" s="32"/>
    </row>
    <row r="39" spans="1:8" x14ac:dyDescent="0.35">
      <c r="A39" s="2"/>
    </row>
    <row r="40" spans="1:8" x14ac:dyDescent="0.35">
      <c r="A40" s="31" t="s">
        <v>1</v>
      </c>
      <c r="B40" s="5" t="s">
        <v>2</v>
      </c>
    </row>
    <row r="41" spans="1:8" x14ac:dyDescent="0.35">
      <c r="A41" s="31"/>
      <c r="B41" s="5" t="s">
        <v>7</v>
      </c>
    </row>
    <row r="42" spans="1:8" x14ac:dyDescent="0.35">
      <c r="A42" s="6">
        <v>1</v>
      </c>
      <c r="B42" s="3"/>
    </row>
    <row r="43" spans="1:8" x14ac:dyDescent="0.35">
      <c r="A43" s="6">
        <v>1.5</v>
      </c>
      <c r="B43" s="3"/>
    </row>
    <row r="44" spans="1:8" x14ac:dyDescent="0.35">
      <c r="A44" s="6">
        <v>2</v>
      </c>
      <c r="B44" s="3"/>
    </row>
    <row r="45" spans="1:8" x14ac:dyDescent="0.35">
      <c r="A45" s="6">
        <v>2.5</v>
      </c>
      <c r="B45" s="3"/>
    </row>
    <row r="46" spans="1:8" x14ac:dyDescent="0.35">
      <c r="A46" s="6">
        <v>3</v>
      </c>
      <c r="B46" s="4" t="s">
        <v>26</v>
      </c>
    </row>
    <row r="47" spans="1:8" x14ac:dyDescent="0.35">
      <c r="A47" s="6">
        <v>3.5</v>
      </c>
      <c r="B47" s="3"/>
    </row>
    <row r="48" spans="1:8" x14ac:dyDescent="0.35">
      <c r="A48" s="6">
        <v>4</v>
      </c>
      <c r="B48" s="4" t="s">
        <v>5</v>
      </c>
    </row>
    <row r="49" spans="1:2" x14ac:dyDescent="0.35">
      <c r="A49" s="6">
        <v>4.5</v>
      </c>
      <c r="B49" s="3"/>
    </row>
    <row r="50" spans="1:2" x14ac:dyDescent="0.35">
      <c r="A50" s="6">
        <v>5</v>
      </c>
      <c r="B50" s="3"/>
    </row>
    <row r="51" spans="1:2" x14ac:dyDescent="0.35">
      <c r="A51" s="6">
        <v>5.5</v>
      </c>
      <c r="B51" s="3"/>
    </row>
    <row r="52" spans="1:2" x14ac:dyDescent="0.35">
      <c r="A52" s="6">
        <v>6</v>
      </c>
      <c r="B52" s="3"/>
    </row>
  </sheetData>
  <mergeCells count="7">
    <mergeCell ref="A1:I1"/>
    <mergeCell ref="A6:A7"/>
    <mergeCell ref="A23:A24"/>
    <mergeCell ref="A40:A41"/>
    <mergeCell ref="A4:H4"/>
    <mergeCell ref="A21:H21"/>
    <mergeCell ref="A38:H38"/>
  </mergeCells>
  <pageMargins left="0.7" right="0.7" top="0.75" bottom="0.75" header="0.3" footer="0.3"/>
  <pageSetup paperSize="9" scale="88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opLeftCell="B1" workbookViewId="0">
      <selection activeCell="B36" sqref="B36:N36"/>
    </sheetView>
  </sheetViews>
  <sheetFormatPr defaultRowHeight="14.5" x14ac:dyDescent="0.35"/>
  <cols>
    <col min="1" max="1" width="12.81640625" customWidth="1"/>
    <col min="2" max="2" width="55.81640625" bestFit="1" customWidth="1"/>
    <col min="3" max="3" width="6.54296875" customWidth="1"/>
    <col min="4" max="4" width="11.1796875" bestFit="1" customWidth="1"/>
    <col min="5" max="5" width="7.1796875" customWidth="1"/>
    <col min="6" max="6" width="9.54296875" bestFit="1" customWidth="1"/>
    <col min="7" max="7" width="6.54296875" customWidth="1"/>
    <col min="8" max="8" width="11.1796875" bestFit="1" customWidth="1"/>
    <col min="9" max="9" width="10.1796875" customWidth="1"/>
    <col min="10" max="10" width="9.54296875" bestFit="1" customWidth="1"/>
    <col min="11" max="11" width="6.54296875" customWidth="1"/>
    <col min="12" max="12" width="11.1796875" bestFit="1" customWidth="1"/>
    <col min="13" max="13" width="7.1796875" bestFit="1" customWidth="1"/>
    <col min="14" max="14" width="9.54296875" bestFit="1" customWidth="1"/>
  </cols>
  <sheetData>
    <row r="1" spans="1:15" ht="23.5" x14ac:dyDescent="0.55000000000000004">
      <c r="A1" s="7" t="s">
        <v>58</v>
      </c>
    </row>
    <row r="2" spans="1:15" ht="15.5" customHeight="1" x14ac:dyDescent="0.35">
      <c r="A2" s="8"/>
    </row>
    <row r="3" spans="1:15" x14ac:dyDescent="0.35">
      <c r="A3" s="8" t="s">
        <v>32</v>
      </c>
    </row>
    <row r="4" spans="1:15" x14ac:dyDescent="0.35">
      <c r="A4" s="9" t="s">
        <v>9</v>
      </c>
      <c r="B4" s="9"/>
    </row>
    <row r="5" spans="1:15" x14ac:dyDescent="0.35">
      <c r="A5" s="10" t="s">
        <v>10</v>
      </c>
      <c r="B5" s="11"/>
    </row>
    <row r="6" spans="1:15" x14ac:dyDescent="0.35">
      <c r="A6" s="10"/>
      <c r="B6" s="10" t="s">
        <v>11</v>
      </c>
    </row>
    <row r="7" spans="1:15" x14ac:dyDescent="0.35">
      <c r="A7" s="10" t="s">
        <v>12</v>
      </c>
      <c r="B7" s="11"/>
    </row>
    <row r="8" spans="1:15" x14ac:dyDescent="0.35">
      <c r="A8" s="10"/>
      <c r="B8" s="10" t="s">
        <v>13</v>
      </c>
    </row>
    <row r="9" spans="1:15" x14ac:dyDescent="0.35">
      <c r="A9" s="8" t="s">
        <v>33</v>
      </c>
      <c r="B9" s="8"/>
    </row>
    <row r="10" spans="1:15" x14ac:dyDescent="0.35">
      <c r="A10" s="8"/>
      <c r="B10" s="8" t="s">
        <v>13</v>
      </c>
    </row>
    <row r="11" spans="1:15" x14ac:dyDescent="0.35">
      <c r="A11" s="8"/>
      <c r="B11" s="8" t="s">
        <v>34</v>
      </c>
    </row>
    <row r="12" spans="1:15" x14ac:dyDescent="0.35">
      <c r="A12" s="8"/>
      <c r="B12" s="8" t="s">
        <v>35</v>
      </c>
    </row>
    <row r="13" spans="1:15" x14ac:dyDescent="0.35">
      <c r="A13" s="8" t="s">
        <v>17</v>
      </c>
    </row>
    <row r="15" spans="1:15" x14ac:dyDescent="0.35">
      <c r="C15" s="33" t="s">
        <v>1</v>
      </c>
      <c r="D15" s="33"/>
      <c r="E15" s="33"/>
      <c r="F15" s="33"/>
      <c r="G15" s="33"/>
      <c r="H15" s="33"/>
      <c r="I15" s="33"/>
      <c r="J15" s="34"/>
      <c r="K15" s="35" t="s">
        <v>18</v>
      </c>
      <c r="L15" s="36"/>
      <c r="M15" s="36"/>
      <c r="N15" s="36"/>
      <c r="O15" s="19"/>
    </row>
    <row r="16" spans="1:15" x14ac:dyDescent="0.35">
      <c r="C16" s="39">
        <v>3</v>
      </c>
      <c r="D16" s="39"/>
      <c r="E16" s="39"/>
      <c r="F16" s="39"/>
      <c r="G16" s="39">
        <v>4</v>
      </c>
      <c r="H16" s="39"/>
      <c r="I16" s="39"/>
      <c r="J16" s="40"/>
      <c r="K16" s="37"/>
      <c r="L16" s="38"/>
      <c r="M16" s="38"/>
      <c r="N16" s="38"/>
      <c r="O16" s="19"/>
    </row>
    <row r="17" spans="1:14" x14ac:dyDescent="0.35">
      <c r="A17" s="22" t="s">
        <v>19</v>
      </c>
      <c r="B17" s="22" t="s">
        <v>36</v>
      </c>
      <c r="C17" s="12" t="s">
        <v>20</v>
      </c>
      <c r="D17" s="12" t="s">
        <v>21</v>
      </c>
      <c r="E17" s="13" t="s">
        <v>22</v>
      </c>
      <c r="F17" s="12" t="s">
        <v>23</v>
      </c>
      <c r="G17" s="12" t="s">
        <v>20</v>
      </c>
      <c r="H17" s="12" t="s">
        <v>21</v>
      </c>
      <c r="I17" s="13" t="s">
        <v>22</v>
      </c>
      <c r="J17" s="12" t="s">
        <v>23</v>
      </c>
      <c r="K17" s="12" t="s">
        <v>20</v>
      </c>
      <c r="L17" s="12" t="s">
        <v>21</v>
      </c>
      <c r="M17" s="13" t="s">
        <v>22</v>
      </c>
      <c r="N17" s="18" t="s">
        <v>23</v>
      </c>
    </row>
    <row r="18" spans="1:14" x14ac:dyDescent="0.35">
      <c r="A18" s="23" t="s">
        <v>37</v>
      </c>
      <c r="B18" s="23" t="s">
        <v>38</v>
      </c>
      <c r="C18" s="24">
        <v>3</v>
      </c>
      <c r="D18" s="24">
        <v>21</v>
      </c>
      <c r="E18" s="25">
        <f>C18/(D18-F18)</f>
        <v>0.14285714285714285</v>
      </c>
      <c r="F18" s="24"/>
      <c r="G18" s="23">
        <v>21</v>
      </c>
      <c r="H18" s="23">
        <v>396</v>
      </c>
      <c r="I18" s="25">
        <f>G18/(H18-J18)</f>
        <v>5.675675675675676E-2</v>
      </c>
      <c r="J18" s="23">
        <v>26</v>
      </c>
      <c r="K18" s="26">
        <f>C18+G18</f>
        <v>24</v>
      </c>
      <c r="L18" s="26">
        <f>D18+H18</f>
        <v>417</v>
      </c>
      <c r="M18" s="27">
        <f>K18/(L18-N18)</f>
        <v>6.1381074168797956E-2</v>
      </c>
      <c r="N18" s="26">
        <f>F18+J18</f>
        <v>26</v>
      </c>
    </row>
    <row r="19" spans="1:14" x14ac:dyDescent="0.35">
      <c r="A19" s="23" t="s">
        <v>37</v>
      </c>
      <c r="B19" s="23" t="s">
        <v>39</v>
      </c>
      <c r="C19" s="24"/>
      <c r="D19" s="24"/>
      <c r="E19" s="25"/>
      <c r="F19" s="24"/>
      <c r="G19" s="23">
        <v>8</v>
      </c>
      <c r="H19" s="23">
        <v>163</v>
      </c>
      <c r="I19" s="25">
        <f t="shared" ref="I19:I34" si="0">G19/(H19-J19)</f>
        <v>5.2287581699346407E-2</v>
      </c>
      <c r="J19" s="23">
        <v>10</v>
      </c>
      <c r="K19" s="26">
        <f t="shared" ref="K19:L34" si="1">C19+G19</f>
        <v>8</v>
      </c>
      <c r="L19" s="26">
        <f t="shared" si="1"/>
        <v>163</v>
      </c>
      <c r="M19" s="27">
        <f t="shared" ref="M19:M34" si="2">K19/(L19-N19)</f>
        <v>5.2287581699346407E-2</v>
      </c>
      <c r="N19" s="26">
        <f t="shared" ref="N19:N34" si="3">F19+J19</f>
        <v>10</v>
      </c>
    </row>
    <row r="20" spans="1:14" x14ac:dyDescent="0.35">
      <c r="A20" s="23" t="s">
        <v>37</v>
      </c>
      <c r="B20" s="23" t="s">
        <v>40</v>
      </c>
      <c r="C20" s="24"/>
      <c r="D20" s="24">
        <v>2</v>
      </c>
      <c r="E20" s="25">
        <f t="shared" ref="E20:E33" si="4">C20/(D20-F20)</f>
        <v>0</v>
      </c>
      <c r="F20" s="24">
        <v>1</v>
      </c>
      <c r="G20" s="23">
        <v>17</v>
      </c>
      <c r="H20" s="23">
        <v>153</v>
      </c>
      <c r="I20" s="25">
        <f t="shared" si="0"/>
        <v>0.11724137931034483</v>
      </c>
      <c r="J20" s="23">
        <v>8</v>
      </c>
      <c r="K20" s="26">
        <f t="shared" si="1"/>
        <v>17</v>
      </c>
      <c r="L20" s="26">
        <f t="shared" si="1"/>
        <v>155</v>
      </c>
      <c r="M20" s="27">
        <f t="shared" si="2"/>
        <v>0.11643835616438356</v>
      </c>
      <c r="N20" s="26">
        <f t="shared" si="3"/>
        <v>9</v>
      </c>
    </row>
    <row r="21" spans="1:14" x14ac:dyDescent="0.35">
      <c r="A21" s="23" t="s">
        <v>37</v>
      </c>
      <c r="B21" s="23" t="s">
        <v>41</v>
      </c>
      <c r="C21" s="24"/>
      <c r="D21" s="24">
        <v>2</v>
      </c>
      <c r="E21" s="25">
        <f t="shared" si="4"/>
        <v>0</v>
      </c>
      <c r="F21" s="24"/>
      <c r="G21" s="23">
        <v>16</v>
      </c>
      <c r="H21" s="23">
        <v>81</v>
      </c>
      <c r="I21" s="25">
        <f t="shared" si="0"/>
        <v>0.20253164556962025</v>
      </c>
      <c r="J21" s="23">
        <v>2</v>
      </c>
      <c r="K21" s="26">
        <f t="shared" si="1"/>
        <v>16</v>
      </c>
      <c r="L21" s="26">
        <f t="shared" si="1"/>
        <v>83</v>
      </c>
      <c r="M21" s="27">
        <f t="shared" si="2"/>
        <v>0.19753086419753085</v>
      </c>
      <c r="N21" s="26">
        <f t="shared" si="3"/>
        <v>2</v>
      </c>
    </row>
    <row r="22" spans="1:14" x14ac:dyDescent="0.35">
      <c r="A22" s="23" t="s">
        <v>37</v>
      </c>
      <c r="B22" s="23" t="s">
        <v>42</v>
      </c>
      <c r="C22" s="24"/>
      <c r="D22" s="24"/>
      <c r="E22" s="25"/>
      <c r="F22" s="24"/>
      <c r="G22" s="23">
        <v>11</v>
      </c>
      <c r="H22" s="23">
        <v>124</v>
      </c>
      <c r="I22" s="25">
        <f t="shared" si="0"/>
        <v>9.90990990990991E-2</v>
      </c>
      <c r="J22" s="23">
        <v>13</v>
      </c>
      <c r="K22" s="26">
        <f t="shared" si="1"/>
        <v>11</v>
      </c>
      <c r="L22" s="26">
        <f t="shared" si="1"/>
        <v>124</v>
      </c>
      <c r="M22" s="27">
        <f t="shared" si="2"/>
        <v>9.90990990990991E-2</v>
      </c>
      <c r="N22" s="26">
        <f t="shared" si="3"/>
        <v>13</v>
      </c>
    </row>
    <row r="23" spans="1:14" x14ac:dyDescent="0.35">
      <c r="A23" s="23" t="s">
        <v>37</v>
      </c>
      <c r="B23" s="23" t="s">
        <v>43</v>
      </c>
      <c r="C23" s="24"/>
      <c r="D23" s="24">
        <v>6</v>
      </c>
      <c r="E23" s="25">
        <f t="shared" si="4"/>
        <v>0</v>
      </c>
      <c r="F23" s="24"/>
      <c r="G23" s="23">
        <v>23</v>
      </c>
      <c r="H23" s="23">
        <v>64</v>
      </c>
      <c r="I23" s="25">
        <f t="shared" si="0"/>
        <v>0.37704918032786883</v>
      </c>
      <c r="J23" s="23">
        <v>3</v>
      </c>
      <c r="K23" s="26">
        <f t="shared" si="1"/>
        <v>23</v>
      </c>
      <c r="L23" s="26">
        <f t="shared" si="1"/>
        <v>70</v>
      </c>
      <c r="M23" s="27">
        <f t="shared" si="2"/>
        <v>0.34328358208955223</v>
      </c>
      <c r="N23" s="26">
        <f t="shared" si="3"/>
        <v>3</v>
      </c>
    </row>
    <row r="24" spans="1:14" x14ac:dyDescent="0.35">
      <c r="A24" s="23" t="s">
        <v>37</v>
      </c>
      <c r="B24" s="23" t="s">
        <v>44</v>
      </c>
      <c r="C24" s="24">
        <v>30</v>
      </c>
      <c r="D24" s="24">
        <v>667</v>
      </c>
      <c r="E24" s="25">
        <f t="shared" si="4"/>
        <v>4.9342105263157895E-2</v>
      </c>
      <c r="F24" s="24">
        <v>59</v>
      </c>
      <c r="G24" s="23"/>
      <c r="H24" s="23"/>
      <c r="I24" s="25"/>
      <c r="J24" s="23"/>
      <c r="K24" s="26">
        <f t="shared" si="1"/>
        <v>30</v>
      </c>
      <c r="L24" s="26">
        <f t="shared" si="1"/>
        <v>667</v>
      </c>
      <c r="M24" s="27">
        <f t="shared" si="2"/>
        <v>4.9342105263157895E-2</v>
      </c>
      <c r="N24" s="26">
        <f t="shared" si="3"/>
        <v>59</v>
      </c>
    </row>
    <row r="25" spans="1:14" x14ac:dyDescent="0.35">
      <c r="A25" s="23" t="s">
        <v>37</v>
      </c>
      <c r="B25" s="23" t="s">
        <v>45</v>
      </c>
      <c r="C25" s="24">
        <v>36</v>
      </c>
      <c r="D25" s="24">
        <v>274</v>
      </c>
      <c r="E25" s="25">
        <f t="shared" si="4"/>
        <v>0.14457831325301204</v>
      </c>
      <c r="F25" s="24">
        <v>25</v>
      </c>
      <c r="G25" s="23"/>
      <c r="H25" s="23"/>
      <c r="I25" s="25"/>
      <c r="J25" s="23"/>
      <c r="K25" s="26">
        <f t="shared" si="1"/>
        <v>36</v>
      </c>
      <c r="L25" s="26">
        <f t="shared" si="1"/>
        <v>274</v>
      </c>
      <c r="M25" s="27">
        <f t="shared" si="2"/>
        <v>0.14457831325301204</v>
      </c>
      <c r="N25" s="26">
        <f t="shared" si="3"/>
        <v>25</v>
      </c>
    </row>
    <row r="26" spans="1:14" x14ac:dyDescent="0.35">
      <c r="A26" s="23" t="s">
        <v>37</v>
      </c>
      <c r="B26" s="23" t="s">
        <v>46</v>
      </c>
      <c r="C26" s="24"/>
      <c r="D26" s="24"/>
      <c r="E26" s="25"/>
      <c r="F26" s="24"/>
      <c r="G26" s="23">
        <v>21</v>
      </c>
      <c r="H26" s="23">
        <v>327</v>
      </c>
      <c r="I26" s="25">
        <f t="shared" si="0"/>
        <v>6.9536423841059597E-2</v>
      </c>
      <c r="J26" s="23">
        <v>25</v>
      </c>
      <c r="K26" s="26">
        <f t="shared" si="1"/>
        <v>21</v>
      </c>
      <c r="L26" s="26">
        <f t="shared" si="1"/>
        <v>327</v>
      </c>
      <c r="M26" s="27">
        <f t="shared" si="2"/>
        <v>6.9536423841059597E-2</v>
      </c>
      <c r="N26" s="26">
        <f t="shared" si="3"/>
        <v>25</v>
      </c>
    </row>
    <row r="27" spans="1:14" x14ac:dyDescent="0.35">
      <c r="A27" s="23" t="s">
        <v>37</v>
      </c>
      <c r="B27" s="23" t="s">
        <v>47</v>
      </c>
      <c r="C27" s="24">
        <v>14</v>
      </c>
      <c r="D27" s="24">
        <v>166</v>
      </c>
      <c r="E27" s="25">
        <f t="shared" si="4"/>
        <v>9.45945945945946E-2</v>
      </c>
      <c r="F27" s="24">
        <v>18</v>
      </c>
      <c r="G27" s="23">
        <v>3</v>
      </c>
      <c r="H27" s="23">
        <v>8</v>
      </c>
      <c r="I27" s="25">
        <f t="shared" si="0"/>
        <v>0.375</v>
      </c>
      <c r="J27" s="23"/>
      <c r="K27" s="26">
        <f t="shared" si="1"/>
        <v>17</v>
      </c>
      <c r="L27" s="26">
        <f t="shared" si="1"/>
        <v>174</v>
      </c>
      <c r="M27" s="27">
        <f t="shared" si="2"/>
        <v>0.10897435897435898</v>
      </c>
      <c r="N27" s="26">
        <f t="shared" si="3"/>
        <v>18</v>
      </c>
    </row>
    <row r="28" spans="1:14" x14ac:dyDescent="0.35">
      <c r="A28" s="23" t="s">
        <v>37</v>
      </c>
      <c r="B28" s="23" t="s">
        <v>48</v>
      </c>
      <c r="C28" s="24">
        <v>7</v>
      </c>
      <c r="D28" s="24">
        <v>52</v>
      </c>
      <c r="E28" s="25">
        <f t="shared" si="4"/>
        <v>0.14893617021276595</v>
      </c>
      <c r="F28" s="24">
        <v>5</v>
      </c>
      <c r="G28" s="23"/>
      <c r="H28" s="23"/>
      <c r="I28" s="25"/>
      <c r="J28" s="23"/>
      <c r="K28" s="26">
        <f t="shared" si="1"/>
        <v>7</v>
      </c>
      <c r="L28" s="26">
        <f t="shared" si="1"/>
        <v>52</v>
      </c>
      <c r="M28" s="27">
        <f t="shared" si="2"/>
        <v>0.14893617021276595</v>
      </c>
      <c r="N28" s="26">
        <f t="shared" si="3"/>
        <v>5</v>
      </c>
    </row>
    <row r="29" spans="1:14" x14ac:dyDescent="0.35">
      <c r="A29" s="23" t="s">
        <v>37</v>
      </c>
      <c r="B29" s="23" t="s">
        <v>49</v>
      </c>
      <c r="C29" s="24"/>
      <c r="D29" s="24"/>
      <c r="E29" s="25"/>
      <c r="F29" s="24"/>
      <c r="G29" s="23">
        <v>6</v>
      </c>
      <c r="H29" s="23">
        <v>45</v>
      </c>
      <c r="I29" s="25">
        <f t="shared" si="0"/>
        <v>0.13636363636363635</v>
      </c>
      <c r="J29" s="23">
        <v>1</v>
      </c>
      <c r="K29" s="26">
        <f t="shared" si="1"/>
        <v>6</v>
      </c>
      <c r="L29" s="26">
        <f t="shared" si="1"/>
        <v>45</v>
      </c>
      <c r="M29" s="27">
        <f t="shared" si="2"/>
        <v>0.13636363636363635</v>
      </c>
      <c r="N29" s="26">
        <f t="shared" si="3"/>
        <v>1</v>
      </c>
    </row>
    <row r="30" spans="1:14" x14ac:dyDescent="0.35">
      <c r="A30" s="23" t="s">
        <v>37</v>
      </c>
      <c r="B30" s="23" t="s">
        <v>50</v>
      </c>
      <c r="C30" s="24">
        <v>3</v>
      </c>
      <c r="D30" s="24">
        <v>34</v>
      </c>
      <c r="E30" s="25">
        <f t="shared" si="4"/>
        <v>8.8235294117647065E-2</v>
      </c>
      <c r="F30" s="24"/>
      <c r="G30" s="23"/>
      <c r="H30" s="23"/>
      <c r="I30" s="25"/>
      <c r="J30" s="23"/>
      <c r="K30" s="26">
        <f t="shared" si="1"/>
        <v>3</v>
      </c>
      <c r="L30" s="26">
        <f t="shared" si="1"/>
        <v>34</v>
      </c>
      <c r="M30" s="27">
        <f t="shared" si="2"/>
        <v>8.8235294117647065E-2</v>
      </c>
      <c r="N30" s="26">
        <f t="shared" si="3"/>
        <v>0</v>
      </c>
    </row>
    <row r="31" spans="1:14" x14ac:dyDescent="0.35">
      <c r="A31" s="23" t="s">
        <v>37</v>
      </c>
      <c r="B31" s="23" t="s">
        <v>51</v>
      </c>
      <c r="C31" s="24">
        <v>1</v>
      </c>
      <c r="D31" s="24">
        <v>16</v>
      </c>
      <c r="E31" s="25">
        <f t="shared" si="4"/>
        <v>6.25E-2</v>
      </c>
      <c r="F31" s="24"/>
      <c r="G31" s="23">
        <v>156</v>
      </c>
      <c r="H31" s="23">
        <v>785</v>
      </c>
      <c r="I31" s="25">
        <f t="shared" si="0"/>
        <v>0.21727019498607242</v>
      </c>
      <c r="J31" s="23">
        <v>67</v>
      </c>
      <c r="K31" s="26">
        <f t="shared" si="1"/>
        <v>157</v>
      </c>
      <c r="L31" s="26">
        <f t="shared" si="1"/>
        <v>801</v>
      </c>
      <c r="M31" s="27">
        <f t="shared" si="2"/>
        <v>0.21389645776566757</v>
      </c>
      <c r="N31" s="26">
        <f t="shared" si="3"/>
        <v>67</v>
      </c>
    </row>
    <row r="32" spans="1:14" x14ac:dyDescent="0.35">
      <c r="A32" s="23" t="s">
        <v>37</v>
      </c>
      <c r="B32" s="23" t="s">
        <v>52</v>
      </c>
      <c r="C32" s="24"/>
      <c r="D32" s="24"/>
      <c r="E32" s="25"/>
      <c r="F32" s="24"/>
      <c r="G32" s="23">
        <v>137</v>
      </c>
      <c r="H32" s="23">
        <v>375</v>
      </c>
      <c r="I32" s="25">
        <f t="shared" si="0"/>
        <v>0.38161559888579388</v>
      </c>
      <c r="J32" s="23">
        <v>16</v>
      </c>
      <c r="K32" s="26">
        <f t="shared" si="1"/>
        <v>137</v>
      </c>
      <c r="L32" s="26">
        <f t="shared" si="1"/>
        <v>375</v>
      </c>
      <c r="M32" s="27">
        <f t="shared" si="2"/>
        <v>0.38161559888579388</v>
      </c>
      <c r="N32" s="26">
        <f t="shared" si="3"/>
        <v>16</v>
      </c>
    </row>
    <row r="33" spans="1:14" x14ac:dyDescent="0.35">
      <c r="A33" s="23" t="s">
        <v>37</v>
      </c>
      <c r="B33" s="23" t="s">
        <v>53</v>
      </c>
      <c r="C33" s="24">
        <v>28</v>
      </c>
      <c r="D33" s="24">
        <v>160</v>
      </c>
      <c r="E33" s="25">
        <f t="shared" si="4"/>
        <v>0.20143884892086331</v>
      </c>
      <c r="F33" s="24">
        <v>21</v>
      </c>
      <c r="G33" s="23">
        <v>4</v>
      </c>
      <c r="H33" s="23">
        <v>24</v>
      </c>
      <c r="I33" s="25">
        <f t="shared" si="0"/>
        <v>0.2</v>
      </c>
      <c r="J33" s="23">
        <v>4</v>
      </c>
      <c r="K33" s="26">
        <f t="shared" si="1"/>
        <v>32</v>
      </c>
      <c r="L33" s="26">
        <f t="shared" si="1"/>
        <v>184</v>
      </c>
      <c r="M33" s="27">
        <f t="shared" si="2"/>
        <v>0.20125786163522014</v>
      </c>
      <c r="N33" s="26">
        <f t="shared" si="3"/>
        <v>25</v>
      </c>
    </row>
    <row r="34" spans="1:14" x14ac:dyDescent="0.35">
      <c r="A34" s="23" t="s">
        <v>37</v>
      </c>
      <c r="B34" s="23" t="s">
        <v>54</v>
      </c>
      <c r="C34" s="24"/>
      <c r="D34" s="24"/>
      <c r="E34" s="25"/>
      <c r="F34" s="24"/>
      <c r="G34" s="23">
        <v>19</v>
      </c>
      <c r="H34" s="23">
        <v>148</v>
      </c>
      <c r="I34" s="25">
        <f t="shared" si="0"/>
        <v>0.1357142857142857</v>
      </c>
      <c r="J34" s="23">
        <v>8</v>
      </c>
      <c r="K34" s="26">
        <f t="shared" si="1"/>
        <v>19</v>
      </c>
      <c r="L34" s="26">
        <f t="shared" si="1"/>
        <v>148</v>
      </c>
      <c r="M34" s="27">
        <f t="shared" si="2"/>
        <v>0.1357142857142857</v>
      </c>
      <c r="N34" s="26">
        <f t="shared" si="3"/>
        <v>8</v>
      </c>
    </row>
    <row r="35" spans="1:14" x14ac:dyDescent="0.35">
      <c r="C35" s="15"/>
      <c r="F35" s="16"/>
      <c r="K35" s="17"/>
      <c r="L35" s="17"/>
      <c r="N35" s="17"/>
    </row>
    <row r="36" spans="1:14" x14ac:dyDescent="0.35">
      <c r="A36" s="14"/>
      <c r="B36" s="20" t="s">
        <v>55</v>
      </c>
      <c r="C36" s="24">
        <v>122</v>
      </c>
      <c r="D36" s="24">
        <v>1381</v>
      </c>
      <c r="E36" s="28">
        <f>C36/(D36-F36)</f>
        <v>9.7834803528468323E-2</v>
      </c>
      <c r="F36" s="24">
        <v>134</v>
      </c>
      <c r="G36" s="23">
        <v>444</v>
      </c>
      <c r="H36" s="23">
        <v>2661</v>
      </c>
      <c r="I36" s="28">
        <f>G36/(H36-J36)</f>
        <v>0.17982989064398541</v>
      </c>
      <c r="J36" s="23">
        <v>192</v>
      </c>
      <c r="K36" s="26">
        <f>C36+G36</f>
        <v>566</v>
      </c>
      <c r="L36" s="26">
        <f>D36+H36</f>
        <v>4042</v>
      </c>
      <c r="M36" s="29">
        <f>K36/(L36-N36)</f>
        <v>0.15231431646932186</v>
      </c>
      <c r="N36" s="26">
        <f>F36+J36</f>
        <v>326</v>
      </c>
    </row>
    <row r="37" spans="1:14" x14ac:dyDescent="0.35">
      <c r="C37" s="14"/>
      <c r="D37" s="14"/>
      <c r="E37" s="14"/>
      <c r="F37" s="16"/>
    </row>
    <row r="38" spans="1:14" x14ac:dyDescent="0.35">
      <c r="C38" s="14"/>
      <c r="D38" s="14"/>
      <c r="E38" s="14"/>
      <c r="F38" s="16"/>
    </row>
    <row r="39" spans="1:14" x14ac:dyDescent="0.35">
      <c r="C39" s="14"/>
      <c r="D39" s="14"/>
      <c r="E39" s="14"/>
      <c r="F39" s="14"/>
    </row>
  </sheetData>
  <mergeCells count="4">
    <mergeCell ref="C15:J15"/>
    <mergeCell ref="K15:N16"/>
    <mergeCell ref="C16:F16"/>
    <mergeCell ref="G16:J16"/>
  </mergeCells>
  <pageMargins left="0.25" right="0.25" top="0.75" bottom="0.75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workbookViewId="0">
      <selection activeCell="A9" sqref="A9"/>
    </sheetView>
  </sheetViews>
  <sheetFormatPr defaultRowHeight="14.5" x14ac:dyDescent="0.35"/>
  <cols>
    <col min="1" max="1" width="13.26953125" customWidth="1"/>
    <col min="2" max="2" width="55.81640625" bestFit="1" customWidth="1"/>
    <col min="3" max="3" width="6.54296875" customWidth="1"/>
    <col min="4" max="4" width="11.1796875" bestFit="1" customWidth="1"/>
    <col min="5" max="5" width="7.1796875" customWidth="1"/>
    <col min="6" max="6" width="9.54296875" bestFit="1" customWidth="1"/>
    <col min="7" max="7" width="6.54296875" customWidth="1"/>
    <col min="8" max="8" width="11.1796875" bestFit="1" customWidth="1"/>
    <col min="9" max="9" width="10.1796875" customWidth="1"/>
    <col min="10" max="10" width="9.54296875" bestFit="1" customWidth="1"/>
    <col min="11" max="11" width="6.54296875" customWidth="1"/>
    <col min="12" max="12" width="11.1796875" bestFit="1" customWidth="1"/>
    <col min="13" max="13" width="7.1796875" bestFit="1" customWidth="1"/>
    <col min="14" max="14" width="9.54296875" bestFit="1" customWidth="1"/>
  </cols>
  <sheetData>
    <row r="1" spans="1:14" ht="23.5" x14ac:dyDescent="0.55000000000000004">
      <c r="A1" s="7" t="s">
        <v>57</v>
      </c>
    </row>
    <row r="3" spans="1:14" x14ac:dyDescent="0.35">
      <c r="A3" s="8" t="s">
        <v>27</v>
      </c>
    </row>
    <row r="4" spans="1:14" x14ac:dyDescent="0.35">
      <c r="A4" s="9" t="s">
        <v>9</v>
      </c>
      <c r="B4" s="9"/>
    </row>
    <row r="5" spans="1:14" x14ac:dyDescent="0.35">
      <c r="A5" s="10" t="s">
        <v>10</v>
      </c>
      <c r="B5" s="11"/>
    </row>
    <row r="6" spans="1:14" x14ac:dyDescent="0.35">
      <c r="A6" s="10"/>
      <c r="B6" s="10" t="s">
        <v>11</v>
      </c>
    </row>
    <row r="7" spans="1:14" x14ac:dyDescent="0.35">
      <c r="A7" s="10" t="s">
        <v>12</v>
      </c>
      <c r="B7" s="11"/>
    </row>
    <row r="8" spans="1:14" x14ac:dyDescent="0.35">
      <c r="A8" s="10"/>
      <c r="B8" s="10" t="s">
        <v>13</v>
      </c>
    </row>
    <row r="9" spans="1:14" x14ac:dyDescent="0.35">
      <c r="A9" s="8" t="s">
        <v>28</v>
      </c>
      <c r="B9" s="8"/>
    </row>
    <row r="10" spans="1:14" x14ac:dyDescent="0.35">
      <c r="A10" s="8"/>
      <c r="B10" s="8" t="s">
        <v>13</v>
      </c>
    </row>
    <row r="11" spans="1:14" x14ac:dyDescent="0.35">
      <c r="A11" s="8"/>
      <c r="B11" s="8" t="s">
        <v>15</v>
      </c>
    </row>
    <row r="12" spans="1:14" x14ac:dyDescent="0.35">
      <c r="A12" s="8"/>
      <c r="B12" s="8" t="s">
        <v>29</v>
      </c>
    </row>
    <row r="13" spans="1:14" x14ac:dyDescent="0.35">
      <c r="A13" s="8" t="s">
        <v>17</v>
      </c>
    </row>
    <row r="15" spans="1:14" x14ac:dyDescent="0.35">
      <c r="C15" s="33" t="s">
        <v>1</v>
      </c>
      <c r="D15" s="33"/>
      <c r="E15" s="33"/>
      <c r="F15" s="33"/>
      <c r="G15" s="33"/>
      <c r="H15" s="33"/>
      <c r="I15" s="33"/>
      <c r="J15" s="34"/>
      <c r="K15" s="35" t="s">
        <v>18</v>
      </c>
      <c r="L15" s="36"/>
      <c r="M15" s="36"/>
      <c r="N15" s="41"/>
    </row>
    <row r="16" spans="1:14" x14ac:dyDescent="0.35">
      <c r="C16" s="39">
        <v>3</v>
      </c>
      <c r="D16" s="39"/>
      <c r="E16" s="39"/>
      <c r="F16" s="39"/>
      <c r="G16" s="39">
        <v>4</v>
      </c>
      <c r="H16" s="39"/>
      <c r="I16" s="39"/>
      <c r="J16" s="40"/>
      <c r="K16" s="37"/>
      <c r="L16" s="38"/>
      <c r="M16" s="38"/>
      <c r="N16" s="42"/>
    </row>
    <row r="17" spans="1:14" x14ac:dyDescent="0.35">
      <c r="A17" s="22" t="s">
        <v>19</v>
      </c>
      <c r="B17" s="22" t="s">
        <v>36</v>
      </c>
      <c r="C17" s="12" t="s">
        <v>20</v>
      </c>
      <c r="D17" s="12" t="s">
        <v>21</v>
      </c>
      <c r="E17" s="13" t="s">
        <v>22</v>
      </c>
      <c r="F17" s="12" t="s">
        <v>23</v>
      </c>
      <c r="G17" s="12" t="s">
        <v>20</v>
      </c>
      <c r="H17" s="12" t="s">
        <v>21</v>
      </c>
      <c r="I17" s="13" t="s">
        <v>22</v>
      </c>
      <c r="J17" s="12" t="s">
        <v>23</v>
      </c>
      <c r="K17" s="12" t="s">
        <v>20</v>
      </c>
      <c r="L17" s="12" t="s">
        <v>21</v>
      </c>
      <c r="M17" s="13" t="s">
        <v>22</v>
      </c>
      <c r="N17" s="18" t="s">
        <v>23</v>
      </c>
    </row>
    <row r="18" spans="1:14" x14ac:dyDescent="0.35">
      <c r="A18" s="23" t="s">
        <v>37</v>
      </c>
      <c r="B18" s="23" t="s">
        <v>38</v>
      </c>
      <c r="C18" s="24">
        <v>3</v>
      </c>
      <c r="D18" s="24">
        <v>20</v>
      </c>
      <c r="E18" s="25">
        <f>C18/(D18-F18)</f>
        <v>0.15</v>
      </c>
      <c r="F18" s="24"/>
      <c r="G18" s="23">
        <v>20</v>
      </c>
      <c r="H18" s="23">
        <v>381</v>
      </c>
      <c r="I18" s="25">
        <f>G18/(H18-J18)</f>
        <v>5.6022408963585436E-2</v>
      </c>
      <c r="J18" s="23">
        <v>24</v>
      </c>
      <c r="K18" s="26">
        <f>C18+G18</f>
        <v>23</v>
      </c>
      <c r="L18" s="26">
        <f>D18+H18</f>
        <v>401</v>
      </c>
      <c r="M18" s="27">
        <f>K18/(L18-N18)</f>
        <v>6.1007957559681698E-2</v>
      </c>
      <c r="N18" s="26">
        <f>F18+J18</f>
        <v>24</v>
      </c>
    </row>
    <row r="19" spans="1:14" x14ac:dyDescent="0.35">
      <c r="A19" s="23" t="s">
        <v>37</v>
      </c>
      <c r="B19" s="23" t="s">
        <v>39</v>
      </c>
      <c r="C19" s="24"/>
      <c r="D19" s="24"/>
      <c r="E19" s="25"/>
      <c r="F19" s="24"/>
      <c r="G19" s="23">
        <v>9</v>
      </c>
      <c r="H19" s="23">
        <v>163</v>
      </c>
      <c r="I19" s="25">
        <f t="shared" ref="I19:I34" si="0">G19/(H19-J19)</f>
        <v>5.9602649006622516E-2</v>
      </c>
      <c r="J19" s="23">
        <v>12</v>
      </c>
      <c r="K19" s="26">
        <f t="shared" ref="K19:L34" si="1">C19+G19</f>
        <v>9</v>
      </c>
      <c r="L19" s="26">
        <f t="shared" si="1"/>
        <v>163</v>
      </c>
      <c r="M19" s="27">
        <f t="shared" ref="M19:M34" si="2">K19/(L19-N19)</f>
        <v>5.9602649006622516E-2</v>
      </c>
      <c r="N19" s="26">
        <f t="shared" ref="N19:N34" si="3">F19+J19</f>
        <v>12</v>
      </c>
    </row>
    <row r="20" spans="1:14" x14ac:dyDescent="0.35">
      <c r="A20" s="23" t="s">
        <v>37</v>
      </c>
      <c r="B20" s="23" t="s">
        <v>40</v>
      </c>
      <c r="C20" s="24"/>
      <c r="D20" s="24">
        <v>5</v>
      </c>
      <c r="E20" s="25">
        <f t="shared" ref="E20:E33" si="4">C20/(D20-F20)</f>
        <v>0</v>
      </c>
      <c r="F20" s="24">
        <v>1</v>
      </c>
      <c r="G20" s="23">
        <v>16</v>
      </c>
      <c r="H20" s="23">
        <v>156</v>
      </c>
      <c r="I20" s="25">
        <f t="shared" si="0"/>
        <v>0.1095890410958904</v>
      </c>
      <c r="J20" s="23">
        <v>10</v>
      </c>
      <c r="K20" s="26">
        <f t="shared" si="1"/>
        <v>16</v>
      </c>
      <c r="L20" s="26">
        <f t="shared" si="1"/>
        <v>161</v>
      </c>
      <c r="M20" s="27">
        <f t="shared" si="2"/>
        <v>0.10666666666666667</v>
      </c>
      <c r="N20" s="26">
        <f t="shared" si="3"/>
        <v>11</v>
      </c>
    </row>
    <row r="21" spans="1:14" x14ac:dyDescent="0.35">
      <c r="A21" s="23" t="s">
        <v>37</v>
      </c>
      <c r="B21" s="23" t="s">
        <v>41</v>
      </c>
      <c r="C21" s="24"/>
      <c r="D21" s="24">
        <v>3</v>
      </c>
      <c r="E21" s="25">
        <f t="shared" si="4"/>
        <v>0</v>
      </c>
      <c r="F21" s="24"/>
      <c r="G21" s="23">
        <v>26</v>
      </c>
      <c r="H21" s="23">
        <v>104</v>
      </c>
      <c r="I21" s="25">
        <f t="shared" si="0"/>
        <v>0.26262626262626265</v>
      </c>
      <c r="J21" s="23">
        <v>5</v>
      </c>
      <c r="K21" s="26">
        <f t="shared" si="1"/>
        <v>26</v>
      </c>
      <c r="L21" s="26">
        <f t="shared" si="1"/>
        <v>107</v>
      </c>
      <c r="M21" s="27">
        <f t="shared" si="2"/>
        <v>0.25490196078431371</v>
      </c>
      <c r="N21" s="26">
        <f t="shared" si="3"/>
        <v>5</v>
      </c>
    </row>
    <row r="22" spans="1:14" x14ac:dyDescent="0.35">
      <c r="A22" s="23" t="s">
        <v>37</v>
      </c>
      <c r="B22" s="23" t="s">
        <v>42</v>
      </c>
      <c r="C22" s="24"/>
      <c r="D22" s="24"/>
      <c r="E22" s="25"/>
      <c r="F22" s="24"/>
      <c r="G22" s="23">
        <v>9</v>
      </c>
      <c r="H22" s="23">
        <v>119</v>
      </c>
      <c r="I22" s="25">
        <f t="shared" si="0"/>
        <v>8.5714285714285715E-2</v>
      </c>
      <c r="J22" s="23">
        <v>14</v>
      </c>
      <c r="K22" s="26">
        <f t="shared" si="1"/>
        <v>9</v>
      </c>
      <c r="L22" s="26">
        <f t="shared" si="1"/>
        <v>119</v>
      </c>
      <c r="M22" s="27">
        <f t="shared" si="2"/>
        <v>8.5714285714285715E-2</v>
      </c>
      <c r="N22" s="26">
        <f t="shared" si="3"/>
        <v>14</v>
      </c>
    </row>
    <row r="23" spans="1:14" x14ac:dyDescent="0.35">
      <c r="A23" s="23" t="s">
        <v>37</v>
      </c>
      <c r="B23" s="23" t="s">
        <v>43</v>
      </c>
      <c r="C23" s="24"/>
      <c r="D23" s="24">
        <v>3</v>
      </c>
      <c r="E23" s="25">
        <f t="shared" si="4"/>
        <v>0</v>
      </c>
      <c r="F23" s="24"/>
      <c r="G23" s="23">
        <v>32</v>
      </c>
      <c r="H23" s="23">
        <v>81</v>
      </c>
      <c r="I23" s="25">
        <f t="shared" si="0"/>
        <v>0.4050632911392405</v>
      </c>
      <c r="J23" s="23">
        <v>2</v>
      </c>
      <c r="K23" s="26">
        <f t="shared" si="1"/>
        <v>32</v>
      </c>
      <c r="L23" s="26">
        <f t="shared" si="1"/>
        <v>84</v>
      </c>
      <c r="M23" s="27">
        <f t="shared" si="2"/>
        <v>0.3902439024390244</v>
      </c>
      <c r="N23" s="26">
        <f t="shared" si="3"/>
        <v>2</v>
      </c>
    </row>
    <row r="24" spans="1:14" x14ac:dyDescent="0.35">
      <c r="A24" s="23" t="s">
        <v>37</v>
      </c>
      <c r="B24" s="23" t="s">
        <v>44</v>
      </c>
      <c r="C24" s="24">
        <v>28</v>
      </c>
      <c r="D24" s="24">
        <v>602</v>
      </c>
      <c r="E24" s="25">
        <f t="shared" si="4"/>
        <v>5.2141527001862198E-2</v>
      </c>
      <c r="F24" s="24">
        <v>65</v>
      </c>
      <c r="G24" s="23"/>
      <c r="H24" s="23"/>
      <c r="I24" s="25"/>
      <c r="J24" s="23"/>
      <c r="K24" s="26">
        <f t="shared" si="1"/>
        <v>28</v>
      </c>
      <c r="L24" s="26">
        <f t="shared" si="1"/>
        <v>602</v>
      </c>
      <c r="M24" s="27">
        <f t="shared" si="2"/>
        <v>5.2141527001862198E-2</v>
      </c>
      <c r="N24" s="26">
        <f t="shared" si="3"/>
        <v>65</v>
      </c>
    </row>
    <row r="25" spans="1:14" x14ac:dyDescent="0.35">
      <c r="A25" s="23" t="s">
        <v>37</v>
      </c>
      <c r="B25" s="23" t="s">
        <v>45</v>
      </c>
      <c r="C25" s="24">
        <v>43</v>
      </c>
      <c r="D25" s="24">
        <v>274</v>
      </c>
      <c r="E25" s="25">
        <f t="shared" si="4"/>
        <v>0.16929133858267717</v>
      </c>
      <c r="F25" s="24">
        <v>20</v>
      </c>
      <c r="G25" s="23"/>
      <c r="H25" s="23"/>
      <c r="I25" s="25"/>
      <c r="J25" s="23"/>
      <c r="K25" s="26">
        <f t="shared" si="1"/>
        <v>43</v>
      </c>
      <c r="L25" s="26">
        <f t="shared" si="1"/>
        <v>274</v>
      </c>
      <c r="M25" s="27">
        <f t="shared" si="2"/>
        <v>0.16929133858267717</v>
      </c>
      <c r="N25" s="26">
        <f t="shared" si="3"/>
        <v>20</v>
      </c>
    </row>
    <row r="26" spans="1:14" x14ac:dyDescent="0.35">
      <c r="A26" s="23" t="s">
        <v>37</v>
      </c>
      <c r="B26" s="23" t="s">
        <v>46</v>
      </c>
      <c r="C26" s="24"/>
      <c r="D26" s="24"/>
      <c r="E26" s="25"/>
      <c r="F26" s="24"/>
      <c r="G26" s="23">
        <v>18</v>
      </c>
      <c r="H26" s="23">
        <v>328</v>
      </c>
      <c r="I26" s="25">
        <f t="shared" si="0"/>
        <v>5.921052631578947E-2</v>
      </c>
      <c r="J26" s="23">
        <v>24</v>
      </c>
      <c r="K26" s="26">
        <f t="shared" si="1"/>
        <v>18</v>
      </c>
      <c r="L26" s="26">
        <f t="shared" si="1"/>
        <v>328</v>
      </c>
      <c r="M26" s="27">
        <f t="shared" si="2"/>
        <v>5.921052631578947E-2</v>
      </c>
      <c r="N26" s="26">
        <f t="shared" si="3"/>
        <v>24</v>
      </c>
    </row>
    <row r="27" spans="1:14" x14ac:dyDescent="0.35">
      <c r="A27" s="23" t="s">
        <v>37</v>
      </c>
      <c r="B27" s="23" t="s">
        <v>47</v>
      </c>
      <c r="C27" s="24">
        <v>22</v>
      </c>
      <c r="D27" s="24">
        <v>190</v>
      </c>
      <c r="E27" s="25">
        <f t="shared" si="4"/>
        <v>0.13095238095238096</v>
      </c>
      <c r="F27" s="24">
        <v>22</v>
      </c>
      <c r="G27" s="23"/>
      <c r="H27" s="23"/>
      <c r="I27" s="25"/>
      <c r="J27" s="23"/>
      <c r="K27" s="26">
        <f t="shared" si="1"/>
        <v>22</v>
      </c>
      <c r="L27" s="26">
        <f t="shared" si="1"/>
        <v>190</v>
      </c>
      <c r="M27" s="27">
        <f t="shared" si="2"/>
        <v>0.13095238095238096</v>
      </c>
      <c r="N27" s="26">
        <f t="shared" si="3"/>
        <v>22</v>
      </c>
    </row>
    <row r="28" spans="1:14" x14ac:dyDescent="0.35">
      <c r="A28" s="23" t="s">
        <v>37</v>
      </c>
      <c r="B28" s="23" t="s">
        <v>48</v>
      </c>
      <c r="C28" s="24">
        <v>7</v>
      </c>
      <c r="D28" s="24">
        <v>38</v>
      </c>
      <c r="E28" s="25">
        <f t="shared" si="4"/>
        <v>0.2</v>
      </c>
      <c r="F28" s="24">
        <v>3</v>
      </c>
      <c r="G28" s="23"/>
      <c r="H28" s="23"/>
      <c r="I28" s="25"/>
      <c r="J28" s="23"/>
      <c r="K28" s="26">
        <f t="shared" si="1"/>
        <v>7</v>
      </c>
      <c r="L28" s="26">
        <f t="shared" si="1"/>
        <v>38</v>
      </c>
      <c r="M28" s="27">
        <f t="shared" si="2"/>
        <v>0.2</v>
      </c>
      <c r="N28" s="26">
        <f t="shared" si="3"/>
        <v>3</v>
      </c>
    </row>
    <row r="29" spans="1:14" x14ac:dyDescent="0.35">
      <c r="A29" s="23" t="s">
        <v>37</v>
      </c>
      <c r="B29" s="23" t="s">
        <v>49</v>
      </c>
      <c r="C29" s="24"/>
      <c r="D29" s="24"/>
      <c r="E29" s="25"/>
      <c r="F29" s="24"/>
      <c r="G29" s="23">
        <v>7</v>
      </c>
      <c r="H29" s="23">
        <v>53</v>
      </c>
      <c r="I29" s="25">
        <f t="shared" si="0"/>
        <v>0.13725490196078433</v>
      </c>
      <c r="J29" s="23">
        <v>2</v>
      </c>
      <c r="K29" s="26">
        <f t="shared" si="1"/>
        <v>7</v>
      </c>
      <c r="L29" s="26">
        <f t="shared" si="1"/>
        <v>53</v>
      </c>
      <c r="M29" s="27">
        <f t="shared" si="2"/>
        <v>0.13725490196078433</v>
      </c>
      <c r="N29" s="26">
        <f t="shared" si="3"/>
        <v>2</v>
      </c>
    </row>
    <row r="30" spans="1:14" x14ac:dyDescent="0.35">
      <c r="A30" s="23" t="s">
        <v>37</v>
      </c>
      <c r="B30" s="23" t="s">
        <v>50</v>
      </c>
      <c r="C30" s="24">
        <v>4</v>
      </c>
      <c r="D30" s="24">
        <v>34</v>
      </c>
      <c r="E30" s="25">
        <f t="shared" si="4"/>
        <v>0.12121212121212122</v>
      </c>
      <c r="F30" s="24">
        <v>1</v>
      </c>
      <c r="G30" s="23"/>
      <c r="H30" s="23"/>
      <c r="I30" s="25"/>
      <c r="J30" s="23"/>
      <c r="K30" s="26">
        <f t="shared" si="1"/>
        <v>4</v>
      </c>
      <c r="L30" s="26">
        <f t="shared" si="1"/>
        <v>34</v>
      </c>
      <c r="M30" s="27">
        <f t="shared" si="2"/>
        <v>0.12121212121212122</v>
      </c>
      <c r="N30" s="26">
        <f t="shared" si="3"/>
        <v>1</v>
      </c>
    </row>
    <row r="31" spans="1:14" x14ac:dyDescent="0.35">
      <c r="A31" s="23" t="s">
        <v>37</v>
      </c>
      <c r="B31" s="23" t="s">
        <v>51</v>
      </c>
      <c r="C31" s="24"/>
      <c r="D31" s="24">
        <v>11</v>
      </c>
      <c r="E31" s="25">
        <f t="shared" si="4"/>
        <v>0</v>
      </c>
      <c r="F31" s="24"/>
      <c r="G31" s="23">
        <v>181</v>
      </c>
      <c r="H31" s="23">
        <v>822</v>
      </c>
      <c r="I31" s="25">
        <f t="shared" si="0"/>
        <v>0.24360699865410498</v>
      </c>
      <c r="J31" s="23">
        <v>79</v>
      </c>
      <c r="K31" s="26">
        <f t="shared" si="1"/>
        <v>181</v>
      </c>
      <c r="L31" s="26">
        <f t="shared" si="1"/>
        <v>833</v>
      </c>
      <c r="M31" s="27">
        <f t="shared" si="2"/>
        <v>0.24005305039787797</v>
      </c>
      <c r="N31" s="26">
        <f t="shared" si="3"/>
        <v>79</v>
      </c>
    </row>
    <row r="32" spans="1:14" x14ac:dyDescent="0.35">
      <c r="A32" s="23" t="s">
        <v>37</v>
      </c>
      <c r="B32" s="23" t="s">
        <v>52</v>
      </c>
      <c r="C32" s="24"/>
      <c r="D32" s="24"/>
      <c r="E32" s="25"/>
      <c r="F32" s="24"/>
      <c r="G32" s="23">
        <v>122</v>
      </c>
      <c r="H32" s="23">
        <v>343</v>
      </c>
      <c r="I32" s="25">
        <f t="shared" si="0"/>
        <v>0.36969696969696969</v>
      </c>
      <c r="J32" s="23">
        <v>13</v>
      </c>
      <c r="K32" s="26">
        <f t="shared" si="1"/>
        <v>122</v>
      </c>
      <c r="L32" s="26">
        <f t="shared" si="1"/>
        <v>343</v>
      </c>
      <c r="M32" s="27">
        <f t="shared" si="2"/>
        <v>0.36969696969696969</v>
      </c>
      <c r="N32" s="26">
        <f t="shared" si="3"/>
        <v>13</v>
      </c>
    </row>
    <row r="33" spans="1:14" x14ac:dyDescent="0.35">
      <c r="A33" s="23" t="s">
        <v>37</v>
      </c>
      <c r="B33" s="23" t="s">
        <v>53</v>
      </c>
      <c r="C33" s="24">
        <v>21</v>
      </c>
      <c r="D33" s="24">
        <v>111</v>
      </c>
      <c r="E33" s="25">
        <f t="shared" si="4"/>
        <v>0.20792079207920791</v>
      </c>
      <c r="F33" s="24">
        <v>10</v>
      </c>
      <c r="G33" s="23">
        <v>8</v>
      </c>
      <c r="H33" s="23">
        <v>35</v>
      </c>
      <c r="I33" s="25">
        <f t="shared" si="0"/>
        <v>0.24242424242424243</v>
      </c>
      <c r="J33" s="23">
        <v>2</v>
      </c>
      <c r="K33" s="26">
        <f t="shared" si="1"/>
        <v>29</v>
      </c>
      <c r="L33" s="26">
        <f t="shared" si="1"/>
        <v>146</v>
      </c>
      <c r="M33" s="27">
        <f t="shared" si="2"/>
        <v>0.21641791044776118</v>
      </c>
      <c r="N33" s="26">
        <f t="shared" si="3"/>
        <v>12</v>
      </c>
    </row>
    <row r="34" spans="1:14" x14ac:dyDescent="0.35">
      <c r="A34" s="23" t="s">
        <v>37</v>
      </c>
      <c r="B34" s="23" t="s">
        <v>54</v>
      </c>
      <c r="C34" s="24"/>
      <c r="D34" s="24"/>
      <c r="E34" s="25"/>
      <c r="F34" s="24"/>
      <c r="G34" s="23">
        <v>12</v>
      </c>
      <c r="H34" s="23">
        <v>113</v>
      </c>
      <c r="I34" s="25">
        <f t="shared" si="0"/>
        <v>0.11320754716981132</v>
      </c>
      <c r="J34" s="23">
        <v>7</v>
      </c>
      <c r="K34" s="26">
        <f t="shared" si="1"/>
        <v>12</v>
      </c>
      <c r="L34" s="26">
        <f t="shared" si="1"/>
        <v>113</v>
      </c>
      <c r="M34" s="27">
        <f t="shared" si="2"/>
        <v>0.11320754716981132</v>
      </c>
      <c r="N34" s="26">
        <f t="shared" si="3"/>
        <v>7</v>
      </c>
    </row>
    <row r="35" spans="1:14" x14ac:dyDescent="0.35">
      <c r="C35" s="15"/>
      <c r="F35" s="16"/>
      <c r="K35" s="17"/>
      <c r="L35" s="17"/>
      <c r="N35" s="17"/>
    </row>
    <row r="36" spans="1:14" x14ac:dyDescent="0.35">
      <c r="A36" s="14"/>
      <c r="B36" s="20" t="s">
        <v>55</v>
      </c>
      <c r="C36" s="24">
        <v>127</v>
      </c>
      <c r="D36" s="24">
        <v>1270</v>
      </c>
      <c r="E36" s="28">
        <f>C36/(D36-F36)</f>
        <v>0.1111111111111111</v>
      </c>
      <c r="F36" s="24">
        <v>127</v>
      </c>
      <c r="G36" s="23">
        <v>461</v>
      </c>
      <c r="H36" s="23">
        <v>2663</v>
      </c>
      <c r="I36" s="28">
        <f>G36/(H36-J36)</f>
        <v>0.18785656071719642</v>
      </c>
      <c r="J36" s="23">
        <v>209</v>
      </c>
      <c r="K36" s="26">
        <f>C36+G36</f>
        <v>588</v>
      </c>
      <c r="L36" s="26">
        <f>D36+H36</f>
        <v>3933</v>
      </c>
      <c r="M36" s="29">
        <f>K36/(L36-N36)</f>
        <v>0.16346955796497081</v>
      </c>
      <c r="N36" s="26">
        <f>F36+J36</f>
        <v>336</v>
      </c>
    </row>
    <row r="37" spans="1:14" x14ac:dyDescent="0.35">
      <c r="C37" s="14"/>
      <c r="D37" s="14"/>
      <c r="E37" s="14"/>
      <c r="F37" s="16"/>
    </row>
    <row r="38" spans="1:14" x14ac:dyDescent="0.35">
      <c r="C38" s="14"/>
      <c r="D38" s="14"/>
      <c r="E38" s="14"/>
      <c r="F38" s="16"/>
    </row>
    <row r="39" spans="1:14" x14ac:dyDescent="0.35">
      <c r="C39" s="14"/>
      <c r="D39" s="14"/>
      <c r="E39" s="14"/>
      <c r="F39" s="14"/>
    </row>
  </sheetData>
  <mergeCells count="4">
    <mergeCell ref="C15:J15"/>
    <mergeCell ref="K15:N16"/>
    <mergeCell ref="C16:F16"/>
    <mergeCell ref="G16:J16"/>
  </mergeCells>
  <pageMargins left="0.25" right="0.25" top="0.75" bottom="0.75" header="0.3" footer="0.3"/>
  <pageSetup paperSize="9"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opLeftCell="B1" workbookViewId="0">
      <selection activeCell="B41" sqref="B41"/>
    </sheetView>
  </sheetViews>
  <sheetFormatPr defaultRowHeight="14.5" x14ac:dyDescent="0.35"/>
  <cols>
    <col min="1" max="1" width="13.1796875" customWidth="1"/>
    <col min="2" max="2" width="55.81640625" bestFit="1" customWidth="1"/>
    <col min="3" max="3" width="6.54296875" customWidth="1"/>
    <col min="4" max="4" width="11.1796875" bestFit="1" customWidth="1"/>
    <col min="5" max="5" width="7.1796875" customWidth="1"/>
    <col min="6" max="6" width="9.54296875" bestFit="1" customWidth="1"/>
    <col min="7" max="7" width="6.54296875" customWidth="1"/>
    <col min="8" max="8" width="11.1796875" bestFit="1" customWidth="1"/>
    <col min="9" max="9" width="10.1796875" customWidth="1"/>
    <col min="10" max="10" width="9.54296875" bestFit="1" customWidth="1"/>
    <col min="11" max="11" width="6.54296875" customWidth="1"/>
    <col min="12" max="12" width="11.1796875" bestFit="1" customWidth="1"/>
    <col min="13" max="13" width="9" customWidth="1"/>
    <col min="14" max="14" width="9.54296875" bestFit="1" customWidth="1"/>
  </cols>
  <sheetData>
    <row r="1" spans="1:15" ht="23.5" x14ac:dyDescent="0.55000000000000004">
      <c r="A1" s="7" t="s">
        <v>56</v>
      </c>
    </row>
    <row r="3" spans="1:15" x14ac:dyDescent="0.35">
      <c r="A3" s="8" t="s">
        <v>8</v>
      </c>
    </row>
    <row r="4" spans="1:15" x14ac:dyDescent="0.35">
      <c r="A4" s="9" t="s">
        <v>9</v>
      </c>
      <c r="B4" s="9"/>
    </row>
    <row r="5" spans="1:15" x14ac:dyDescent="0.35">
      <c r="A5" s="10" t="s">
        <v>10</v>
      </c>
      <c r="B5" s="11"/>
    </row>
    <row r="6" spans="1:15" x14ac:dyDescent="0.35">
      <c r="A6" s="10"/>
      <c r="B6" s="10" t="s">
        <v>11</v>
      </c>
    </row>
    <row r="7" spans="1:15" x14ac:dyDescent="0.35">
      <c r="A7" s="10" t="s">
        <v>12</v>
      </c>
      <c r="B7" s="11"/>
    </row>
    <row r="8" spans="1:15" x14ac:dyDescent="0.35">
      <c r="A8" s="10"/>
      <c r="B8" s="10" t="s">
        <v>13</v>
      </c>
    </row>
    <row r="9" spans="1:15" x14ac:dyDescent="0.35">
      <c r="A9" s="8" t="s">
        <v>14</v>
      </c>
      <c r="B9" s="8"/>
    </row>
    <row r="10" spans="1:15" x14ac:dyDescent="0.35">
      <c r="A10" s="8"/>
      <c r="B10" s="8" t="s">
        <v>13</v>
      </c>
    </row>
    <row r="11" spans="1:15" x14ac:dyDescent="0.35">
      <c r="A11" s="8"/>
      <c r="B11" s="8" t="s">
        <v>15</v>
      </c>
    </row>
    <row r="12" spans="1:15" x14ac:dyDescent="0.35">
      <c r="A12" s="8"/>
      <c r="B12" s="8" t="s">
        <v>16</v>
      </c>
    </row>
    <row r="13" spans="1:15" x14ac:dyDescent="0.35">
      <c r="A13" s="8" t="s">
        <v>17</v>
      </c>
    </row>
    <row r="14" spans="1:15" x14ac:dyDescent="0.35">
      <c r="K14" s="14"/>
      <c r="L14" s="14"/>
    </row>
    <row r="15" spans="1:15" x14ac:dyDescent="0.35">
      <c r="C15" s="33" t="s">
        <v>1</v>
      </c>
      <c r="D15" s="33"/>
      <c r="E15" s="33"/>
      <c r="F15" s="33"/>
      <c r="G15" s="33"/>
      <c r="H15" s="33"/>
      <c r="I15" s="33"/>
      <c r="J15" s="34"/>
      <c r="K15" s="35" t="s">
        <v>18</v>
      </c>
      <c r="L15" s="36"/>
      <c r="M15" s="36"/>
      <c r="N15" s="36"/>
      <c r="O15" s="19"/>
    </row>
    <row r="16" spans="1:15" x14ac:dyDescent="0.35">
      <c r="C16" s="39">
        <v>3</v>
      </c>
      <c r="D16" s="39"/>
      <c r="E16" s="39"/>
      <c r="F16" s="39"/>
      <c r="G16" s="39">
        <v>4</v>
      </c>
      <c r="H16" s="39"/>
      <c r="I16" s="39"/>
      <c r="J16" s="40"/>
      <c r="K16" s="37"/>
      <c r="L16" s="38"/>
      <c r="M16" s="38"/>
      <c r="N16" s="38"/>
      <c r="O16" s="19"/>
    </row>
    <row r="17" spans="1:14" x14ac:dyDescent="0.35">
      <c r="A17" s="22" t="s">
        <v>19</v>
      </c>
      <c r="B17" s="22" t="s">
        <v>36</v>
      </c>
      <c r="C17" s="12" t="s">
        <v>20</v>
      </c>
      <c r="D17" s="12" t="s">
        <v>21</v>
      </c>
      <c r="E17" s="13" t="s">
        <v>22</v>
      </c>
      <c r="F17" s="12" t="s">
        <v>23</v>
      </c>
      <c r="G17" s="12" t="s">
        <v>20</v>
      </c>
      <c r="H17" s="12" t="s">
        <v>21</v>
      </c>
      <c r="I17" s="13" t="s">
        <v>22</v>
      </c>
      <c r="J17" s="12" t="s">
        <v>23</v>
      </c>
      <c r="K17" s="12" t="s">
        <v>20</v>
      </c>
      <c r="L17" s="12" t="s">
        <v>21</v>
      </c>
      <c r="M17" s="13" t="s">
        <v>22</v>
      </c>
      <c r="N17" s="18" t="s">
        <v>23</v>
      </c>
    </row>
    <row r="18" spans="1:14" x14ac:dyDescent="0.35">
      <c r="A18" s="23" t="s">
        <v>37</v>
      </c>
      <c r="B18" s="23" t="s">
        <v>38</v>
      </c>
      <c r="C18" s="24">
        <v>4</v>
      </c>
      <c r="D18" s="24">
        <v>25</v>
      </c>
      <c r="E18" s="25">
        <f>C18/(D18-F18)</f>
        <v>0.16</v>
      </c>
      <c r="F18" s="24"/>
      <c r="G18" s="23">
        <v>22</v>
      </c>
      <c r="H18" s="23">
        <v>386</v>
      </c>
      <c r="I18" s="25">
        <f>G18/(H18-J18)</f>
        <v>6.2322946175637391E-2</v>
      </c>
      <c r="J18" s="23">
        <v>33</v>
      </c>
      <c r="K18" s="26">
        <f>C18+G18</f>
        <v>26</v>
      </c>
      <c r="L18" s="26">
        <f>D18+H18</f>
        <v>411</v>
      </c>
      <c r="M18" s="27">
        <f>K18/(L18-N18)</f>
        <v>6.8783068783068779E-2</v>
      </c>
      <c r="N18" s="26">
        <f>F18+J18</f>
        <v>33</v>
      </c>
    </row>
    <row r="19" spans="1:14" x14ac:dyDescent="0.35">
      <c r="A19" s="23" t="s">
        <v>37</v>
      </c>
      <c r="B19" s="23" t="s">
        <v>39</v>
      </c>
      <c r="C19" s="24"/>
      <c r="D19" s="24"/>
      <c r="E19" s="25"/>
      <c r="F19" s="24"/>
      <c r="G19" s="23">
        <v>6</v>
      </c>
      <c r="H19" s="23">
        <v>177</v>
      </c>
      <c r="I19" s="25">
        <f t="shared" ref="I19:I34" si="0">G19/(H19-J19)</f>
        <v>3.6363636363636362E-2</v>
      </c>
      <c r="J19" s="23">
        <v>12</v>
      </c>
      <c r="K19" s="26">
        <f t="shared" ref="K19:L34" si="1">C19+G19</f>
        <v>6</v>
      </c>
      <c r="L19" s="26">
        <f t="shared" si="1"/>
        <v>177</v>
      </c>
      <c r="M19" s="27">
        <f t="shared" ref="M19:M34" si="2">K19/(L19-N19)</f>
        <v>3.6363636363636362E-2</v>
      </c>
      <c r="N19" s="26">
        <f t="shared" ref="N19:N34" si="3">F19+J19</f>
        <v>12</v>
      </c>
    </row>
    <row r="20" spans="1:14" x14ac:dyDescent="0.35">
      <c r="A20" s="23" t="s">
        <v>37</v>
      </c>
      <c r="B20" s="23" t="s">
        <v>40</v>
      </c>
      <c r="C20" s="24"/>
      <c r="D20" s="24">
        <v>6</v>
      </c>
      <c r="E20" s="25">
        <f t="shared" ref="E20:E33" si="4">C20/(D20-F20)</f>
        <v>0</v>
      </c>
      <c r="F20" s="24">
        <v>1</v>
      </c>
      <c r="G20" s="23">
        <v>15</v>
      </c>
      <c r="H20" s="23">
        <v>165</v>
      </c>
      <c r="I20" s="25">
        <f t="shared" si="0"/>
        <v>9.8684210526315791E-2</v>
      </c>
      <c r="J20" s="23">
        <v>13</v>
      </c>
      <c r="K20" s="26">
        <f t="shared" si="1"/>
        <v>15</v>
      </c>
      <c r="L20" s="26">
        <f t="shared" si="1"/>
        <v>171</v>
      </c>
      <c r="M20" s="27">
        <f t="shared" si="2"/>
        <v>9.5541401273885357E-2</v>
      </c>
      <c r="N20" s="26">
        <f t="shared" si="3"/>
        <v>14</v>
      </c>
    </row>
    <row r="21" spans="1:14" x14ac:dyDescent="0.35">
      <c r="A21" s="23" t="s">
        <v>37</v>
      </c>
      <c r="B21" s="23" t="s">
        <v>41</v>
      </c>
      <c r="C21" s="24"/>
      <c r="D21" s="24">
        <v>2</v>
      </c>
      <c r="E21" s="25">
        <f t="shared" si="4"/>
        <v>0</v>
      </c>
      <c r="F21" s="24"/>
      <c r="G21" s="23">
        <v>35</v>
      </c>
      <c r="H21" s="23">
        <v>114</v>
      </c>
      <c r="I21" s="25">
        <f t="shared" si="0"/>
        <v>0.32110091743119268</v>
      </c>
      <c r="J21" s="23">
        <v>5</v>
      </c>
      <c r="K21" s="26">
        <f t="shared" si="1"/>
        <v>35</v>
      </c>
      <c r="L21" s="26">
        <f t="shared" si="1"/>
        <v>116</v>
      </c>
      <c r="M21" s="27">
        <f t="shared" si="2"/>
        <v>0.31531531531531531</v>
      </c>
      <c r="N21" s="26">
        <f t="shared" si="3"/>
        <v>5</v>
      </c>
    </row>
    <row r="22" spans="1:14" x14ac:dyDescent="0.35">
      <c r="A22" s="23" t="s">
        <v>37</v>
      </c>
      <c r="B22" s="23" t="s">
        <v>42</v>
      </c>
      <c r="C22" s="24"/>
      <c r="D22" s="24"/>
      <c r="E22" s="25"/>
      <c r="F22" s="24"/>
      <c r="G22" s="23">
        <v>8</v>
      </c>
      <c r="H22" s="23">
        <v>111</v>
      </c>
      <c r="I22" s="25">
        <f t="shared" si="0"/>
        <v>7.9207920792079209E-2</v>
      </c>
      <c r="J22" s="23">
        <v>10</v>
      </c>
      <c r="K22" s="26">
        <f t="shared" si="1"/>
        <v>8</v>
      </c>
      <c r="L22" s="26">
        <f t="shared" si="1"/>
        <v>111</v>
      </c>
      <c r="M22" s="27">
        <f t="shared" si="2"/>
        <v>7.9207920792079209E-2</v>
      </c>
      <c r="N22" s="26">
        <f t="shared" si="3"/>
        <v>10</v>
      </c>
    </row>
    <row r="23" spans="1:14" x14ac:dyDescent="0.35">
      <c r="A23" s="23" t="s">
        <v>37</v>
      </c>
      <c r="B23" s="23" t="s">
        <v>43</v>
      </c>
      <c r="C23" s="24"/>
      <c r="D23" s="24"/>
      <c r="E23" s="25"/>
      <c r="F23" s="24"/>
      <c r="G23" s="23">
        <v>32</v>
      </c>
      <c r="H23" s="23">
        <v>80</v>
      </c>
      <c r="I23" s="25">
        <f t="shared" si="0"/>
        <v>0.41025641025641024</v>
      </c>
      <c r="J23" s="23">
        <v>2</v>
      </c>
      <c r="K23" s="26">
        <f t="shared" si="1"/>
        <v>32</v>
      </c>
      <c r="L23" s="26">
        <f t="shared" si="1"/>
        <v>80</v>
      </c>
      <c r="M23" s="27">
        <f t="shared" si="2"/>
        <v>0.41025641025641024</v>
      </c>
      <c r="N23" s="26">
        <f t="shared" si="3"/>
        <v>2</v>
      </c>
    </row>
    <row r="24" spans="1:14" x14ac:dyDescent="0.35">
      <c r="A24" s="23" t="s">
        <v>37</v>
      </c>
      <c r="B24" s="23" t="s">
        <v>44</v>
      </c>
      <c r="C24" s="24">
        <v>23</v>
      </c>
      <c r="D24" s="24">
        <v>547</v>
      </c>
      <c r="E24" s="25">
        <f t="shared" si="4"/>
        <v>4.8117154811715482E-2</v>
      </c>
      <c r="F24" s="24">
        <v>69</v>
      </c>
      <c r="G24" s="23"/>
      <c r="H24" s="23"/>
      <c r="I24" s="25"/>
      <c r="J24" s="23"/>
      <c r="K24" s="26">
        <f t="shared" si="1"/>
        <v>23</v>
      </c>
      <c r="L24" s="26">
        <f t="shared" si="1"/>
        <v>547</v>
      </c>
      <c r="M24" s="27">
        <f t="shared" si="2"/>
        <v>4.8117154811715482E-2</v>
      </c>
      <c r="N24" s="26">
        <f t="shared" si="3"/>
        <v>69</v>
      </c>
    </row>
    <row r="25" spans="1:14" x14ac:dyDescent="0.35">
      <c r="A25" s="23" t="s">
        <v>37</v>
      </c>
      <c r="B25" s="23" t="s">
        <v>45</v>
      </c>
      <c r="C25" s="24">
        <v>69</v>
      </c>
      <c r="D25" s="24">
        <v>300</v>
      </c>
      <c r="E25" s="25">
        <f t="shared" si="4"/>
        <v>0.24642857142857144</v>
      </c>
      <c r="F25" s="24">
        <v>20</v>
      </c>
      <c r="G25" s="23"/>
      <c r="H25" s="23"/>
      <c r="I25" s="25"/>
      <c r="J25" s="23"/>
      <c r="K25" s="26">
        <f t="shared" si="1"/>
        <v>69</v>
      </c>
      <c r="L25" s="26">
        <f t="shared" si="1"/>
        <v>300</v>
      </c>
      <c r="M25" s="27">
        <f t="shared" si="2"/>
        <v>0.24642857142857144</v>
      </c>
      <c r="N25" s="26">
        <f t="shared" si="3"/>
        <v>20</v>
      </c>
    </row>
    <row r="26" spans="1:14" x14ac:dyDescent="0.35">
      <c r="A26" s="23" t="s">
        <v>37</v>
      </c>
      <c r="B26" s="23" t="s">
        <v>46</v>
      </c>
      <c r="C26" s="24"/>
      <c r="D26" s="24"/>
      <c r="E26" s="25"/>
      <c r="F26" s="24"/>
      <c r="G26" s="23">
        <v>18</v>
      </c>
      <c r="H26" s="23">
        <v>324</v>
      </c>
      <c r="I26" s="25">
        <f t="shared" si="0"/>
        <v>6.3157894736842107E-2</v>
      </c>
      <c r="J26" s="23">
        <v>39</v>
      </c>
      <c r="K26" s="26">
        <f t="shared" si="1"/>
        <v>18</v>
      </c>
      <c r="L26" s="26">
        <f t="shared" si="1"/>
        <v>324</v>
      </c>
      <c r="M26" s="27">
        <f t="shared" si="2"/>
        <v>6.3157894736842107E-2</v>
      </c>
      <c r="N26" s="26">
        <f t="shared" si="3"/>
        <v>39</v>
      </c>
    </row>
    <row r="27" spans="1:14" x14ac:dyDescent="0.35">
      <c r="A27" s="23" t="s">
        <v>37</v>
      </c>
      <c r="B27" s="23" t="s">
        <v>47</v>
      </c>
      <c r="C27" s="24">
        <v>19</v>
      </c>
      <c r="D27" s="24">
        <v>191</v>
      </c>
      <c r="E27" s="25">
        <f t="shared" si="4"/>
        <v>0.1111111111111111</v>
      </c>
      <c r="F27" s="24">
        <v>20</v>
      </c>
      <c r="G27" s="23"/>
      <c r="H27" s="23"/>
      <c r="I27" s="25"/>
      <c r="J27" s="23"/>
      <c r="K27" s="26">
        <f t="shared" si="1"/>
        <v>19</v>
      </c>
      <c r="L27" s="26">
        <f t="shared" si="1"/>
        <v>191</v>
      </c>
      <c r="M27" s="27">
        <f t="shared" si="2"/>
        <v>0.1111111111111111</v>
      </c>
      <c r="N27" s="26">
        <f t="shared" si="3"/>
        <v>20</v>
      </c>
    </row>
    <row r="28" spans="1:14" x14ac:dyDescent="0.35">
      <c r="A28" s="23" t="s">
        <v>37</v>
      </c>
      <c r="B28" s="23" t="s">
        <v>48</v>
      </c>
      <c r="C28" s="24">
        <v>7</v>
      </c>
      <c r="D28" s="24">
        <v>46</v>
      </c>
      <c r="E28" s="25">
        <f t="shared" si="4"/>
        <v>0.16279069767441862</v>
      </c>
      <c r="F28" s="24">
        <v>3</v>
      </c>
      <c r="G28" s="23"/>
      <c r="H28" s="23"/>
      <c r="I28" s="25"/>
      <c r="J28" s="23"/>
      <c r="K28" s="26">
        <f t="shared" si="1"/>
        <v>7</v>
      </c>
      <c r="L28" s="26">
        <f t="shared" si="1"/>
        <v>46</v>
      </c>
      <c r="M28" s="27">
        <f t="shared" si="2"/>
        <v>0.16279069767441862</v>
      </c>
      <c r="N28" s="26">
        <f t="shared" si="3"/>
        <v>3</v>
      </c>
    </row>
    <row r="29" spans="1:14" x14ac:dyDescent="0.35">
      <c r="A29" s="23" t="s">
        <v>37</v>
      </c>
      <c r="B29" s="23" t="s">
        <v>49</v>
      </c>
      <c r="C29" s="24"/>
      <c r="D29" s="24"/>
      <c r="E29" s="25"/>
      <c r="F29" s="24"/>
      <c r="G29" s="23">
        <v>5</v>
      </c>
      <c r="H29" s="23">
        <v>41</v>
      </c>
      <c r="I29" s="25">
        <f t="shared" si="0"/>
        <v>0.13157894736842105</v>
      </c>
      <c r="J29" s="23">
        <v>3</v>
      </c>
      <c r="K29" s="26">
        <f t="shared" si="1"/>
        <v>5</v>
      </c>
      <c r="L29" s="26">
        <f t="shared" si="1"/>
        <v>41</v>
      </c>
      <c r="M29" s="27">
        <f t="shared" si="2"/>
        <v>0.13157894736842105</v>
      </c>
      <c r="N29" s="26">
        <f t="shared" si="3"/>
        <v>3</v>
      </c>
    </row>
    <row r="30" spans="1:14" x14ac:dyDescent="0.35">
      <c r="A30" s="23" t="s">
        <v>37</v>
      </c>
      <c r="B30" s="23" t="s">
        <v>50</v>
      </c>
      <c r="C30" s="24">
        <v>5</v>
      </c>
      <c r="D30" s="24">
        <v>30</v>
      </c>
      <c r="E30" s="25">
        <f t="shared" si="4"/>
        <v>0.18518518518518517</v>
      </c>
      <c r="F30" s="24">
        <v>3</v>
      </c>
      <c r="G30" s="23"/>
      <c r="H30" s="23"/>
      <c r="I30" s="25"/>
      <c r="J30" s="23"/>
      <c r="K30" s="26">
        <f t="shared" si="1"/>
        <v>5</v>
      </c>
      <c r="L30" s="26">
        <f t="shared" si="1"/>
        <v>30</v>
      </c>
      <c r="M30" s="27">
        <f t="shared" si="2"/>
        <v>0.18518518518518517</v>
      </c>
      <c r="N30" s="26">
        <f t="shared" si="3"/>
        <v>3</v>
      </c>
    </row>
    <row r="31" spans="1:14" x14ac:dyDescent="0.35">
      <c r="A31" s="23" t="s">
        <v>37</v>
      </c>
      <c r="B31" s="23" t="s">
        <v>51</v>
      </c>
      <c r="C31" s="24"/>
      <c r="D31" s="24">
        <v>8</v>
      </c>
      <c r="E31" s="25">
        <f t="shared" si="4"/>
        <v>0</v>
      </c>
      <c r="F31" s="24"/>
      <c r="G31" s="23">
        <v>181</v>
      </c>
      <c r="H31" s="23">
        <v>784</v>
      </c>
      <c r="I31" s="25">
        <f t="shared" si="0"/>
        <v>0.2556497175141243</v>
      </c>
      <c r="J31" s="23">
        <v>76</v>
      </c>
      <c r="K31" s="26">
        <f t="shared" si="1"/>
        <v>181</v>
      </c>
      <c r="L31" s="26">
        <f t="shared" si="1"/>
        <v>792</v>
      </c>
      <c r="M31" s="27">
        <f t="shared" si="2"/>
        <v>0.2527932960893855</v>
      </c>
      <c r="N31" s="26">
        <f t="shared" si="3"/>
        <v>76</v>
      </c>
    </row>
    <row r="32" spans="1:14" x14ac:dyDescent="0.35">
      <c r="A32" s="23" t="s">
        <v>37</v>
      </c>
      <c r="B32" s="23" t="s">
        <v>52</v>
      </c>
      <c r="C32" s="24"/>
      <c r="D32" s="24"/>
      <c r="E32" s="25"/>
      <c r="F32" s="24"/>
      <c r="G32" s="23">
        <v>125</v>
      </c>
      <c r="H32" s="23">
        <v>333</v>
      </c>
      <c r="I32" s="25">
        <f t="shared" si="0"/>
        <v>0.38940809968847351</v>
      </c>
      <c r="J32" s="23">
        <v>12</v>
      </c>
      <c r="K32" s="26">
        <f t="shared" si="1"/>
        <v>125</v>
      </c>
      <c r="L32" s="26">
        <f t="shared" si="1"/>
        <v>333</v>
      </c>
      <c r="M32" s="27">
        <f t="shared" si="2"/>
        <v>0.38940809968847351</v>
      </c>
      <c r="N32" s="26">
        <f t="shared" si="3"/>
        <v>12</v>
      </c>
    </row>
    <row r="33" spans="1:14" x14ac:dyDescent="0.35">
      <c r="A33" s="23" t="s">
        <v>37</v>
      </c>
      <c r="B33" s="23" t="s">
        <v>53</v>
      </c>
      <c r="C33" s="24">
        <v>10</v>
      </c>
      <c r="D33" s="24">
        <v>52</v>
      </c>
      <c r="E33" s="25">
        <f t="shared" si="4"/>
        <v>0.21739130434782608</v>
      </c>
      <c r="F33" s="24">
        <v>6</v>
      </c>
      <c r="G33" s="23">
        <v>17</v>
      </c>
      <c r="H33" s="23">
        <v>62</v>
      </c>
      <c r="I33" s="25">
        <f t="shared" si="0"/>
        <v>0.36956521739130432</v>
      </c>
      <c r="J33" s="23">
        <v>16</v>
      </c>
      <c r="K33" s="26">
        <f t="shared" si="1"/>
        <v>27</v>
      </c>
      <c r="L33" s="26">
        <f t="shared" si="1"/>
        <v>114</v>
      </c>
      <c r="M33" s="27">
        <f t="shared" si="2"/>
        <v>0.29347826086956524</v>
      </c>
      <c r="N33" s="26">
        <f t="shared" si="3"/>
        <v>22</v>
      </c>
    </row>
    <row r="34" spans="1:14" x14ac:dyDescent="0.35">
      <c r="A34" s="23" t="s">
        <v>37</v>
      </c>
      <c r="B34" s="23" t="s">
        <v>54</v>
      </c>
      <c r="C34" s="24"/>
      <c r="D34" s="24"/>
      <c r="E34" s="25"/>
      <c r="F34" s="24"/>
      <c r="G34" s="23">
        <v>13</v>
      </c>
      <c r="H34" s="23">
        <v>116</v>
      </c>
      <c r="I34" s="25">
        <f t="shared" si="0"/>
        <v>0.11711711711711711</v>
      </c>
      <c r="J34" s="23">
        <v>5</v>
      </c>
      <c r="K34" s="26">
        <f t="shared" si="1"/>
        <v>13</v>
      </c>
      <c r="L34" s="26">
        <f t="shared" si="1"/>
        <v>116</v>
      </c>
      <c r="M34" s="27">
        <f t="shared" si="2"/>
        <v>0.11711711711711711</v>
      </c>
      <c r="N34" s="26">
        <f t="shared" si="3"/>
        <v>5</v>
      </c>
    </row>
    <row r="35" spans="1:14" x14ac:dyDescent="0.35">
      <c r="C35" s="15"/>
      <c r="F35" s="16"/>
      <c r="K35" s="17"/>
      <c r="L35" s="17"/>
      <c r="N35" s="17"/>
    </row>
    <row r="36" spans="1:14" x14ac:dyDescent="0.35">
      <c r="A36" s="14"/>
      <c r="B36" s="20" t="s">
        <v>55</v>
      </c>
      <c r="C36" s="24">
        <v>136</v>
      </c>
      <c r="D36" s="24">
        <v>1192</v>
      </c>
      <c r="E36" s="28">
        <f>C36/(D36-F36)</f>
        <v>0.12746016869728211</v>
      </c>
      <c r="F36" s="24">
        <v>125</v>
      </c>
      <c r="G36" s="23">
        <v>476</v>
      </c>
      <c r="H36" s="23">
        <v>2660</v>
      </c>
      <c r="I36" s="28">
        <f>G36/(H36-J36)</f>
        <v>0.19669421487603306</v>
      </c>
      <c r="J36" s="23">
        <v>240</v>
      </c>
      <c r="K36" s="26">
        <f>C36+G36</f>
        <v>612</v>
      </c>
      <c r="L36" s="26">
        <f>D36+H36</f>
        <v>3852</v>
      </c>
      <c r="M36" s="29">
        <f>K36/(L36-N36)</f>
        <v>0.17550903355319758</v>
      </c>
      <c r="N36" s="26">
        <f>F36+J36</f>
        <v>365</v>
      </c>
    </row>
    <row r="37" spans="1:14" x14ac:dyDescent="0.35">
      <c r="C37" s="14"/>
      <c r="D37" s="14"/>
      <c r="E37" s="14"/>
      <c r="F37" s="16"/>
    </row>
    <row r="38" spans="1:14" x14ac:dyDescent="0.35">
      <c r="C38" s="14"/>
      <c r="D38" s="14"/>
      <c r="E38" s="14"/>
      <c r="F38" s="14"/>
    </row>
  </sheetData>
  <mergeCells count="4">
    <mergeCell ref="C15:J15"/>
    <mergeCell ref="K15:N16"/>
    <mergeCell ref="C16:F16"/>
    <mergeCell ref="G16:J16"/>
  </mergeCells>
  <pageMargins left="0.25" right="0.25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Intervaly</vt:lpstr>
      <vt:lpstr>Ph.D. 2018</vt:lpstr>
      <vt:lpstr>Ph.D. 2019</vt:lpstr>
      <vt:lpstr>Ph.D. 2020</vt:lpstr>
    </vt:vector>
  </TitlesOfParts>
  <Company>Univerzita Karlova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Maňásek Martin</dc:creator>
  <cp:lastModifiedBy>UK</cp:lastModifiedBy>
  <cp:lastPrinted>2021-09-20T09:41:33Z</cp:lastPrinted>
  <dcterms:created xsi:type="dcterms:W3CDTF">2021-09-03T06:36:36Z</dcterms:created>
  <dcterms:modified xsi:type="dcterms:W3CDTF">2021-09-20T09:48:15Z</dcterms:modified>
</cp:coreProperties>
</file>