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1. LF\111 Přijímací řízení\1 Přehledy\"/>
    </mc:Choice>
  </mc:AlternateContent>
  <xr:revisionPtr revIDLastSave="0" documentId="8_{5DD67B81-308D-445B-90D9-E4489DEFE011}" xr6:coauthVersionLast="46" xr6:coauthVersionMax="46" xr10:uidLastSave="{00000000-0000-0000-0000-000000000000}"/>
  <bookViews>
    <workbookView xWindow="-120" yWindow="-120" windowWidth="29040" windowHeight="15840"/>
  </bookViews>
  <sheets>
    <sheet name="21-22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Y19" i="1"/>
  <c r="G19" i="1"/>
  <c r="G15" i="1"/>
  <c r="G7" i="1"/>
  <c r="U26" i="1"/>
  <c r="E26" i="1"/>
  <c r="U19" i="1"/>
  <c r="N19" i="1"/>
  <c r="M19" i="1"/>
  <c r="L19" i="1"/>
  <c r="K19" i="1"/>
  <c r="J19" i="1"/>
  <c r="D19" i="1"/>
  <c r="C19" i="1"/>
  <c r="U18" i="1"/>
  <c r="E18" i="1"/>
  <c r="U17" i="1"/>
  <c r="E17" i="1"/>
  <c r="U16" i="1"/>
  <c r="E16" i="1"/>
  <c r="E19" i="1" s="1"/>
  <c r="U15" i="1"/>
  <c r="N15" i="1"/>
  <c r="M15" i="1"/>
  <c r="L15" i="1"/>
  <c r="K15" i="1"/>
  <c r="J15" i="1"/>
  <c r="D15" i="1"/>
  <c r="C15" i="1"/>
  <c r="C20" i="1" s="1"/>
  <c r="Y14" i="1"/>
  <c r="U14" i="1"/>
  <c r="E14" i="1"/>
  <c r="Y13" i="1"/>
  <c r="U13" i="1"/>
  <c r="E13" i="1"/>
  <c r="Y12" i="1"/>
  <c r="U12" i="1"/>
  <c r="E12" i="1"/>
  <c r="U11" i="1"/>
  <c r="E11" i="1"/>
  <c r="Y10" i="1"/>
  <c r="U10" i="1"/>
  <c r="E10" i="1"/>
  <c r="U9" i="1"/>
  <c r="E9" i="1"/>
  <c r="U8" i="1"/>
  <c r="E8" i="1"/>
  <c r="E15" i="1" s="1"/>
  <c r="N7" i="1"/>
  <c r="M7" i="1"/>
  <c r="L7" i="1"/>
  <c r="K7" i="1"/>
  <c r="U7" i="1" s="1"/>
  <c r="J7" i="1"/>
  <c r="F7" i="1"/>
  <c r="F20" i="1" s="1"/>
  <c r="D7" i="1"/>
  <c r="D20" i="1" s="1"/>
  <c r="C7" i="1"/>
  <c r="Y6" i="1"/>
  <c r="U6" i="1"/>
  <c r="E6" i="1"/>
  <c r="Y5" i="1"/>
  <c r="U5" i="1"/>
  <c r="E5" i="1"/>
  <c r="E7" i="1" s="1"/>
  <c r="E20" i="1" l="1"/>
</calcChain>
</file>

<file path=xl/sharedStrings.xml><?xml version="1.0" encoding="utf-8"?>
<sst xmlns="http://schemas.openxmlformats.org/spreadsheetml/2006/main" count="62" uniqueCount="38">
  <si>
    <t>Přehled o průběhu přijímacího řízení pro akademický rok 2021/2022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</si>
  <si>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</si>
  <si>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</si>
  <si>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</si>
  <si>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</si>
  <si>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</si>
  <si>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</si>
  <si>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</si>
  <si>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</si>
  <si>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</si>
  <si>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</si>
  <si>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</si>
  <si>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</si>
  <si>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</si>
  <si>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</si>
  <si>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</si>
  <si>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</si>
  <si>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</si>
  <si>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</si>
  <si>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</si>
  <si>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Počty 
odvolaných</t>
  </si>
  <si>
    <t>Počet zapsaných ke studiu</t>
  </si>
  <si>
    <t>Počty zanechaných</t>
  </si>
  <si>
    <t>Zapsaných celkem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</si>
  <si>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</si>
  <si>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</si>
  <si>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</si>
  <si>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</si>
  <si>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</si>
  <si>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</si>
  <si>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</si>
  <si>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</si>
  <si>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</si>
  <si>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nav. Adiktologie-kombinovaná</t>
  </si>
  <si>
    <t>nav. Ergoterapie pro dospělé - kombinovaná</t>
  </si>
  <si>
    <t>nav. Výživa dospělých a dětí - kombinovaná</t>
  </si>
  <si>
    <t>celkem</t>
  </si>
  <si>
    <t>Přehled o průběhu přijímacího řízení pro akademický rok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</si>
</sst>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3366FF"/>
      <name val="Calibri"/>
      <family val="2"/>
      <charset val="238"/>
    </font>
    <font>
      <b/>
      <sz val="11"/>
      <color rgb="FF0066FF"/>
      <name val="Calibri"/>
      <family val="2"/>
      <charset val="238"/>
    </font>
    <font>
      <b/>
      <sz val="11"/>
      <color rgb="FF0066CC"/>
      <name val="Calibri"/>
      <family val="2"/>
      <charset val="238"/>
    </font>
    <font>
      <b/>
      <sz val="11"/>
      <color rgb="FF339933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66CC"/>
      <name val="Calibri"/>
      <family val="2"/>
      <charset val="238"/>
    </font>
    <font>
      <b/>
      <u val="doubl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99CCFF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8"/>
      <color rgb="FF3366FF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Arial CE"/>
      <charset val="238"/>
    </font>
    <font>
      <b/>
      <sz val="9"/>
      <color rgb="FF00000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rgb="FF3366FF"/>
      <name val="Times New Roman"/>
      <family val="1"/>
      <charset val="238"/>
    </font>
    <font>
      <b/>
      <sz val="9"/>
      <color rgb="FF0066FF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rgb="FF000000"/>
      <name val="Arial CE"/>
      <charset val="238"/>
    </font>
    <font>
      <b/>
      <sz val="9"/>
      <color rgb="FF000000"/>
      <name val="Arial CE"/>
      <charset val="238"/>
    </font>
    <font>
      <b/>
      <sz val="9"/>
      <color rgb="FF0066CC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0066CC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sz val="10"/>
      <color rgb="FF99CCFF"/>
      <name val="Times New Roman"/>
      <family val="1"/>
      <charset val="238"/>
    </font>
    <font>
      <sz val="10"/>
      <color rgb="FF000000"/>
      <name val="Bookman Old Style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180" wrapText="1"/>
    </xf>
    <xf numFmtId="0" fontId="0" fillId="0" borderId="2" xfId="0" applyBorder="1" applyAlignment="1">
      <alignment horizontal="center" vertical="center" textRotation="180" wrapText="1"/>
    </xf>
    <xf numFmtId="0" fontId="0" fillId="0" borderId="0" xfId="0" applyFill="1" applyAlignment="1">
      <alignment horizontal="center" vertical="center" textRotation="180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180"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0" xfId="0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180" wrapText="1"/>
    </xf>
    <xf numFmtId="0" fontId="15" fillId="0" borderId="0" xfId="0" applyFont="1" applyAlignment="1">
      <alignment horizontal="center" vertical="center" textRotation="180" wrapText="1"/>
    </xf>
    <xf numFmtId="0" fontId="18" fillId="0" borderId="0" xfId="0" applyFont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textRotation="180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1" fontId="30" fillId="0" borderId="0" xfId="0" applyNumberFormat="1" applyFont="1" applyAlignment="1">
      <alignment horizontal="center"/>
    </xf>
    <xf numFmtId="1" fontId="23" fillId="0" borderId="0" xfId="0" applyNumberFormat="1" applyFont="1"/>
    <xf numFmtId="1" fontId="22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 vertical="center"/>
    </xf>
    <xf numFmtId="0" fontId="32" fillId="0" borderId="0" xfId="0" applyFont="1"/>
    <xf numFmtId="0" fontId="29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/>
    <xf numFmtId="1" fontId="34" fillId="0" borderId="0" xfId="0" applyNumberFormat="1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31" fillId="0" borderId="0" xfId="0" applyNumberFormat="1" applyFont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 vertical="center" textRotation="180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" fontId="39" fillId="6" borderId="1" xfId="0" applyNumberFormat="1" applyFont="1" applyFill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0"/>
  <sheetViews>
    <sheetView tabSelected="1" workbookViewId="0">
      <selection activeCell="AB18" sqref="AB18"/>
    </sheetView>
  </sheetViews>
  <sheetFormatPr defaultRowHeight="15" x14ac:dyDescent="0.25"/>
  <cols>
    <col min="1" max="1" width="9.140625" customWidth="1"/>
    <col min="2" max="2" width="25.7109375" customWidth="1"/>
    <col min="3" max="3" width="9.140625" customWidth="1"/>
  </cols>
  <sheetData>
    <row r="2" spans="2:26" x14ac:dyDescent="0.25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6" x14ac:dyDescent="0.25">
      <c r="C3" s="1"/>
      <c r="J3" s="1"/>
    </row>
    <row r="4" spans="2:26" ht="111" x14ac:dyDescent="0.25">
      <c r="B4" s="3"/>
      <c r="C4" s="4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7" t="s">
        <v>6</v>
      </c>
      <c r="I4" s="7" t="s">
        <v>7</v>
      </c>
      <c r="J4" s="8" t="s">
        <v>8</v>
      </c>
      <c r="K4" s="9" t="s">
        <v>9</v>
      </c>
      <c r="L4" s="10" t="s">
        <v>10</v>
      </c>
      <c r="M4" s="10" t="s">
        <v>11</v>
      </c>
      <c r="N4" s="11" t="s">
        <v>12</v>
      </c>
      <c r="O4" s="7" t="s">
        <v>13</v>
      </c>
      <c r="P4" s="8" t="s">
        <v>14</v>
      </c>
      <c r="Q4" s="7" t="s">
        <v>15</v>
      </c>
      <c r="R4" s="8" t="s">
        <v>16</v>
      </c>
      <c r="S4" s="7" t="s">
        <v>17</v>
      </c>
      <c r="T4" s="8" t="s">
        <v>18</v>
      </c>
      <c r="U4" s="12" t="s">
        <v>19</v>
      </c>
      <c r="V4" s="7" t="s">
        <v>20</v>
      </c>
      <c r="W4" s="13" t="s">
        <v>21</v>
      </c>
      <c r="X4" s="14" t="s">
        <v>22</v>
      </c>
      <c r="Y4" s="6" t="s">
        <v>23</v>
      </c>
      <c r="Z4" s="15"/>
    </row>
    <row r="5" spans="2:26" x14ac:dyDescent="0.25">
      <c r="B5" s="16" t="s">
        <v>24</v>
      </c>
      <c r="C5" s="17">
        <v>2876</v>
      </c>
      <c r="D5" s="17">
        <v>50</v>
      </c>
      <c r="E5" s="18">
        <f>C5-D5</f>
        <v>2826</v>
      </c>
      <c r="F5" s="18">
        <v>625</v>
      </c>
      <c r="G5" s="19">
        <v>680</v>
      </c>
      <c r="H5" s="20">
        <v>270</v>
      </c>
      <c r="I5" s="21">
        <v>103</v>
      </c>
      <c r="J5" s="20">
        <v>1457</v>
      </c>
      <c r="K5" s="22">
        <v>561</v>
      </c>
      <c r="L5" s="20">
        <v>96</v>
      </c>
      <c r="M5" s="20">
        <v>53</v>
      </c>
      <c r="N5" s="22">
        <v>15</v>
      </c>
      <c r="O5" s="23">
        <v>102</v>
      </c>
      <c r="P5" s="24">
        <v>21</v>
      </c>
      <c r="Q5" s="23"/>
      <c r="R5" s="24"/>
      <c r="S5" s="23"/>
      <c r="T5" s="24"/>
      <c r="U5" s="25">
        <f t="shared" ref="U5:U19" si="0">F5+K5+N5+P5+R5+T5</f>
        <v>1222</v>
      </c>
      <c r="V5" s="20">
        <v>36</v>
      </c>
      <c r="W5" s="26">
        <v>610</v>
      </c>
      <c r="X5" s="27">
        <v>35</v>
      </c>
      <c r="Y5" s="28">
        <f>W5-X5</f>
        <v>575</v>
      </c>
      <c r="Z5" s="29"/>
    </row>
    <row r="6" spans="2:26" x14ac:dyDescent="0.25">
      <c r="B6" s="16" t="s">
        <v>25</v>
      </c>
      <c r="C6" s="17">
        <v>951</v>
      </c>
      <c r="D6" s="17">
        <v>14</v>
      </c>
      <c r="E6" s="18">
        <f>C6-D6</f>
        <v>937</v>
      </c>
      <c r="F6" s="18"/>
      <c r="G6" s="30">
        <v>50</v>
      </c>
      <c r="H6" s="20">
        <v>240</v>
      </c>
      <c r="I6" s="21">
        <v>153</v>
      </c>
      <c r="J6" s="20">
        <v>646</v>
      </c>
      <c r="K6" s="22">
        <v>58</v>
      </c>
      <c r="L6" s="20">
        <v>51</v>
      </c>
      <c r="M6" s="20">
        <v>30</v>
      </c>
      <c r="N6" s="22">
        <v>4</v>
      </c>
      <c r="O6" s="23">
        <v>152</v>
      </c>
      <c r="P6" s="24">
        <v>3</v>
      </c>
      <c r="Q6" s="23"/>
      <c r="R6" s="24"/>
      <c r="S6" s="24"/>
      <c r="T6" s="24"/>
      <c r="U6" s="25">
        <f t="shared" si="0"/>
        <v>65</v>
      </c>
      <c r="V6" s="20">
        <v>15</v>
      </c>
      <c r="W6" s="26">
        <v>48</v>
      </c>
      <c r="X6" s="27">
        <v>1</v>
      </c>
      <c r="Y6" s="28">
        <f>W6-X6</f>
        <v>47</v>
      </c>
      <c r="Z6" s="29"/>
    </row>
    <row r="7" spans="2:26" x14ac:dyDescent="0.25">
      <c r="B7" s="31"/>
      <c r="C7" s="32">
        <f>SUM(C5:C6)</f>
        <v>3827</v>
      </c>
      <c r="D7" s="32">
        <f>SUM(D5:D6)</f>
        <v>64</v>
      </c>
      <c r="E7" s="33">
        <f>SUM(E5:E6)</f>
        <v>3763</v>
      </c>
      <c r="F7" s="33">
        <f>SUM(F5:F6)</f>
        <v>625</v>
      </c>
      <c r="G7" s="34">
        <f>SUM(G5:G6)</f>
        <v>730</v>
      </c>
      <c r="H7" s="34"/>
      <c r="I7" s="33"/>
      <c r="J7" s="34">
        <f>SUM(J5:J6)</f>
        <v>2103</v>
      </c>
      <c r="K7" s="34">
        <f>SUM(K5:K6)</f>
        <v>619</v>
      </c>
      <c r="L7" s="34">
        <f>SUM(L5:L6)</f>
        <v>147</v>
      </c>
      <c r="M7" s="34">
        <f>SUM(M5:M6)</f>
        <v>83</v>
      </c>
      <c r="N7" s="34">
        <f>SUM(N5:N6)</f>
        <v>19</v>
      </c>
      <c r="O7" s="35"/>
      <c r="P7" s="35"/>
      <c r="Q7" s="35"/>
      <c r="R7" s="35"/>
      <c r="S7" s="35"/>
      <c r="T7" s="35"/>
      <c r="U7" s="34">
        <f t="shared" si="0"/>
        <v>1263</v>
      </c>
      <c r="V7" s="34"/>
      <c r="W7" s="34"/>
      <c r="X7" s="36"/>
      <c r="Y7" s="174">
        <v>632</v>
      </c>
      <c r="Z7" s="29"/>
    </row>
    <row r="8" spans="2:26" x14ac:dyDescent="0.25">
      <c r="B8" s="16" t="s">
        <v>26</v>
      </c>
      <c r="C8" s="17">
        <v>211</v>
      </c>
      <c r="D8" s="17">
        <v>7</v>
      </c>
      <c r="E8" s="18">
        <f t="shared" ref="E8:E14" si="1">C8-D8</f>
        <v>204</v>
      </c>
      <c r="F8" s="18"/>
      <c r="G8" s="19">
        <v>30</v>
      </c>
      <c r="H8" s="20">
        <v>150</v>
      </c>
      <c r="I8" s="21">
        <v>87</v>
      </c>
      <c r="J8" s="20">
        <v>137</v>
      </c>
      <c r="K8" s="22">
        <v>31</v>
      </c>
      <c r="L8" s="20">
        <v>10</v>
      </c>
      <c r="M8" s="20">
        <v>6</v>
      </c>
      <c r="N8" s="22">
        <v>1</v>
      </c>
      <c r="O8" s="23">
        <v>82</v>
      </c>
      <c r="P8" s="24">
        <v>6</v>
      </c>
      <c r="Q8" s="23">
        <v>80</v>
      </c>
      <c r="R8" s="24">
        <v>3</v>
      </c>
      <c r="S8" s="24"/>
      <c r="T8" s="24"/>
      <c r="U8" s="25">
        <f t="shared" si="0"/>
        <v>41</v>
      </c>
      <c r="V8" s="20">
        <v>1</v>
      </c>
      <c r="W8" s="26">
        <v>29</v>
      </c>
      <c r="X8" s="27"/>
      <c r="Y8" s="28">
        <v>29</v>
      </c>
      <c r="Z8" s="29"/>
    </row>
    <row r="9" spans="2:26" x14ac:dyDescent="0.25">
      <c r="B9" s="16" t="s">
        <v>27</v>
      </c>
      <c r="C9" s="17">
        <v>193</v>
      </c>
      <c r="D9" s="17">
        <v>18</v>
      </c>
      <c r="E9" s="18">
        <f t="shared" si="1"/>
        <v>175</v>
      </c>
      <c r="F9" s="18"/>
      <c r="G9" s="30">
        <v>30</v>
      </c>
      <c r="H9" s="20">
        <v>150</v>
      </c>
      <c r="I9" s="21">
        <v>79</v>
      </c>
      <c r="J9" s="20">
        <v>86</v>
      </c>
      <c r="K9" s="22">
        <v>30</v>
      </c>
      <c r="L9" s="20">
        <v>8</v>
      </c>
      <c r="M9" s="20">
        <v>4</v>
      </c>
      <c r="N9" s="22">
        <v>2</v>
      </c>
      <c r="O9" s="23"/>
      <c r="P9" s="24"/>
      <c r="Q9" s="23"/>
      <c r="R9" s="24"/>
      <c r="S9" s="24"/>
      <c r="T9" s="24"/>
      <c r="U9" s="25">
        <f t="shared" si="0"/>
        <v>32</v>
      </c>
      <c r="V9" s="20">
        <v>1</v>
      </c>
      <c r="W9" s="26">
        <v>31</v>
      </c>
      <c r="X9" s="27"/>
      <c r="Y9" s="28">
        <v>31</v>
      </c>
      <c r="Z9" s="29"/>
    </row>
    <row r="10" spans="2:26" x14ac:dyDescent="0.25">
      <c r="B10" s="16" t="s">
        <v>28</v>
      </c>
      <c r="C10" s="17">
        <v>123</v>
      </c>
      <c r="D10" s="17">
        <v>1</v>
      </c>
      <c r="E10" s="18">
        <f t="shared" si="1"/>
        <v>122</v>
      </c>
      <c r="F10" s="18"/>
      <c r="G10" s="30">
        <v>25</v>
      </c>
      <c r="H10" s="20">
        <v>100</v>
      </c>
      <c r="I10" s="21">
        <v>46</v>
      </c>
      <c r="J10" s="20">
        <v>96</v>
      </c>
      <c r="K10" s="22">
        <v>35</v>
      </c>
      <c r="L10" s="20">
        <v>3</v>
      </c>
      <c r="M10" s="20">
        <v>3</v>
      </c>
      <c r="N10" s="22">
        <v>1</v>
      </c>
      <c r="O10" s="23"/>
      <c r="P10" s="24"/>
      <c r="Q10" s="23">
        <v>44</v>
      </c>
      <c r="R10" s="24">
        <v>1</v>
      </c>
      <c r="S10" s="24"/>
      <c r="T10" s="24"/>
      <c r="U10" s="25">
        <f t="shared" si="0"/>
        <v>37</v>
      </c>
      <c r="V10" s="20">
        <v>3</v>
      </c>
      <c r="W10" s="26">
        <v>22</v>
      </c>
      <c r="X10" s="27"/>
      <c r="Y10" s="28">
        <f>W10-X10</f>
        <v>22</v>
      </c>
      <c r="Z10" s="29"/>
    </row>
    <row r="11" spans="2:26" x14ac:dyDescent="0.25">
      <c r="B11" s="16" t="s">
        <v>29</v>
      </c>
      <c r="C11" s="17">
        <v>591</v>
      </c>
      <c r="D11" s="17">
        <v>8</v>
      </c>
      <c r="E11" s="18">
        <f t="shared" si="1"/>
        <v>583</v>
      </c>
      <c r="F11" s="18">
        <v>20</v>
      </c>
      <c r="G11" s="30">
        <v>35</v>
      </c>
      <c r="H11" s="20">
        <v>100</v>
      </c>
      <c r="I11" s="21">
        <v>76</v>
      </c>
      <c r="J11" s="20">
        <v>413</v>
      </c>
      <c r="K11" s="22">
        <v>19</v>
      </c>
      <c r="L11" s="20">
        <v>38</v>
      </c>
      <c r="M11" s="20">
        <v>31</v>
      </c>
      <c r="N11" s="22">
        <v>0</v>
      </c>
      <c r="O11" s="23">
        <v>66</v>
      </c>
      <c r="P11" s="24">
        <v>18</v>
      </c>
      <c r="Q11" s="23">
        <v>65</v>
      </c>
      <c r="R11" s="37">
        <v>5</v>
      </c>
      <c r="S11" s="24"/>
      <c r="T11" s="24"/>
      <c r="U11" s="25">
        <f t="shared" si="0"/>
        <v>62</v>
      </c>
      <c r="V11" s="20">
        <v>7</v>
      </c>
      <c r="W11" s="26">
        <v>24</v>
      </c>
      <c r="X11" s="27">
        <v>2</v>
      </c>
      <c r="Y11" s="28">
        <v>22</v>
      </c>
      <c r="Z11" s="29"/>
    </row>
    <row r="12" spans="2:26" x14ac:dyDescent="0.25">
      <c r="B12" s="16" t="s">
        <v>30</v>
      </c>
      <c r="C12" s="17">
        <v>256</v>
      </c>
      <c r="D12" s="17">
        <v>10</v>
      </c>
      <c r="E12" s="18">
        <f t="shared" si="1"/>
        <v>246</v>
      </c>
      <c r="F12" s="18"/>
      <c r="G12" s="30">
        <v>30</v>
      </c>
      <c r="H12" s="20">
        <v>100</v>
      </c>
      <c r="I12" s="21">
        <v>52</v>
      </c>
      <c r="J12" s="20">
        <v>159</v>
      </c>
      <c r="K12" s="22">
        <v>36</v>
      </c>
      <c r="L12" s="20">
        <v>10</v>
      </c>
      <c r="M12" s="20">
        <v>8</v>
      </c>
      <c r="N12" s="22">
        <v>0</v>
      </c>
      <c r="O12" s="23">
        <v>47</v>
      </c>
      <c r="P12" s="24">
        <v>10</v>
      </c>
      <c r="Q12" s="23"/>
      <c r="R12" s="24"/>
      <c r="S12" s="24"/>
      <c r="T12" s="24"/>
      <c r="U12" s="25">
        <f t="shared" si="0"/>
        <v>46</v>
      </c>
      <c r="V12" s="20">
        <v>2</v>
      </c>
      <c r="W12" s="26">
        <v>27</v>
      </c>
      <c r="X12" s="27">
        <v>1</v>
      </c>
      <c r="Y12" s="28">
        <f>W12-X12</f>
        <v>26</v>
      </c>
      <c r="Z12" s="29"/>
    </row>
    <row r="13" spans="2:26" x14ac:dyDescent="0.25">
      <c r="B13" s="16" t="s">
        <v>31</v>
      </c>
      <c r="C13" s="17">
        <v>183</v>
      </c>
      <c r="D13" s="17">
        <v>13</v>
      </c>
      <c r="E13" s="18">
        <f t="shared" si="1"/>
        <v>170</v>
      </c>
      <c r="F13" s="18"/>
      <c r="G13" s="30">
        <v>30</v>
      </c>
      <c r="H13" s="20">
        <v>100</v>
      </c>
      <c r="I13" s="21">
        <v>46</v>
      </c>
      <c r="J13" s="20">
        <v>87</v>
      </c>
      <c r="K13" s="22">
        <v>36</v>
      </c>
      <c r="L13" s="20">
        <v>7</v>
      </c>
      <c r="M13" s="20">
        <v>4</v>
      </c>
      <c r="N13" s="22">
        <v>0</v>
      </c>
      <c r="O13" s="23"/>
      <c r="P13" s="24"/>
      <c r="Q13" s="23"/>
      <c r="R13" s="24"/>
      <c r="S13" s="24"/>
      <c r="T13" s="24"/>
      <c r="U13" s="25">
        <f t="shared" si="0"/>
        <v>36</v>
      </c>
      <c r="V13" s="20">
        <v>1</v>
      </c>
      <c r="W13" s="26">
        <v>28</v>
      </c>
      <c r="X13" s="27"/>
      <c r="Y13" s="28">
        <f>W13-X13</f>
        <v>28</v>
      </c>
      <c r="Z13" s="29"/>
    </row>
    <row r="14" spans="2:26" x14ac:dyDescent="0.25">
      <c r="B14" s="16" t="s">
        <v>32</v>
      </c>
      <c r="C14" s="17">
        <v>215</v>
      </c>
      <c r="D14" s="17">
        <v>7</v>
      </c>
      <c r="E14" s="18">
        <f t="shared" si="1"/>
        <v>208</v>
      </c>
      <c r="F14" s="18"/>
      <c r="G14" s="30">
        <v>25</v>
      </c>
      <c r="H14" s="20">
        <v>100</v>
      </c>
      <c r="I14" s="21">
        <v>45</v>
      </c>
      <c r="J14" s="20">
        <v>150</v>
      </c>
      <c r="K14" s="22">
        <v>31</v>
      </c>
      <c r="L14" s="20">
        <v>16</v>
      </c>
      <c r="M14" s="20">
        <v>14</v>
      </c>
      <c r="N14" s="22">
        <v>0</v>
      </c>
      <c r="O14" s="23"/>
      <c r="P14" s="24"/>
      <c r="Q14" s="23"/>
      <c r="R14" s="24"/>
      <c r="S14" s="24"/>
      <c r="T14" s="24"/>
      <c r="U14" s="25">
        <f t="shared" si="0"/>
        <v>31</v>
      </c>
      <c r="V14" s="20">
        <v>1</v>
      </c>
      <c r="W14" s="26">
        <v>26</v>
      </c>
      <c r="X14" s="27">
        <v>1</v>
      </c>
      <c r="Y14" s="28">
        <f>W14-X14</f>
        <v>25</v>
      </c>
      <c r="Z14" s="29"/>
    </row>
    <row r="15" spans="2:26" x14ac:dyDescent="0.25">
      <c r="B15" s="31"/>
      <c r="C15" s="32">
        <f>SUM(C8:C14)</f>
        <v>1772</v>
      </c>
      <c r="D15" s="32">
        <f>SUM(D8:D14)</f>
        <v>64</v>
      </c>
      <c r="E15" s="33">
        <f>SUM(E8:E14)</f>
        <v>1708</v>
      </c>
      <c r="F15" s="33"/>
      <c r="G15" s="174">
        <f>SUM(G8:G14)</f>
        <v>205</v>
      </c>
      <c r="H15" s="34"/>
      <c r="I15" s="38"/>
      <c r="J15" s="33">
        <f>SUM(J8:J14)</f>
        <v>1128</v>
      </c>
      <c r="K15" s="33">
        <f>SUM(K8:K14)</f>
        <v>218</v>
      </c>
      <c r="L15" s="33">
        <f>SUM(L8:L14)</f>
        <v>92</v>
      </c>
      <c r="M15" s="33">
        <f>SUM(M8:M14)</f>
        <v>70</v>
      </c>
      <c r="N15" s="33">
        <f>SUM(N8:N14)</f>
        <v>4</v>
      </c>
      <c r="O15" s="39"/>
      <c r="P15" s="40">
        <v>34</v>
      </c>
      <c r="Q15" s="39"/>
      <c r="R15" s="34">
        <v>9</v>
      </c>
      <c r="S15" s="40"/>
      <c r="T15" s="40"/>
      <c r="U15" s="34">
        <f t="shared" si="0"/>
        <v>265</v>
      </c>
      <c r="V15" s="34"/>
      <c r="W15" s="34">
        <v>163</v>
      </c>
      <c r="X15" s="36"/>
      <c r="Y15" s="174">
        <f>SUM(Y8:Y14)</f>
        <v>183</v>
      </c>
      <c r="Z15" s="29"/>
    </row>
    <row r="16" spans="2:26" x14ac:dyDescent="0.25">
      <c r="B16" s="16" t="s">
        <v>33</v>
      </c>
      <c r="C16" s="17">
        <v>90</v>
      </c>
      <c r="D16" s="17">
        <v>3</v>
      </c>
      <c r="E16" s="18">
        <f>C16-D16</f>
        <v>87</v>
      </c>
      <c r="F16" s="18">
        <v>2</v>
      </c>
      <c r="G16" s="30">
        <v>30</v>
      </c>
      <c r="H16" s="18">
        <v>50</v>
      </c>
      <c r="I16" s="21">
        <v>36</v>
      </c>
      <c r="J16" s="20">
        <v>68</v>
      </c>
      <c r="K16" s="22">
        <v>28</v>
      </c>
      <c r="L16" s="20">
        <v>4</v>
      </c>
      <c r="M16" s="20">
        <v>4</v>
      </c>
      <c r="N16" s="22">
        <v>1</v>
      </c>
      <c r="O16" s="21">
        <v>35</v>
      </c>
      <c r="P16" s="24">
        <v>6</v>
      </c>
      <c r="Q16" s="23"/>
      <c r="R16" s="24"/>
      <c r="S16" s="24"/>
      <c r="T16" s="24"/>
      <c r="U16" s="25">
        <f t="shared" si="0"/>
        <v>37</v>
      </c>
      <c r="V16" s="20">
        <v>1</v>
      </c>
      <c r="W16" s="26">
        <v>27</v>
      </c>
      <c r="X16" s="27"/>
      <c r="Y16" s="28">
        <v>27</v>
      </c>
      <c r="Z16" s="29"/>
    </row>
    <row r="17" spans="2:34" x14ac:dyDescent="0.25">
      <c r="B17" s="16" t="s">
        <v>34</v>
      </c>
      <c r="C17" s="17">
        <v>31</v>
      </c>
      <c r="D17" s="17">
        <v>1</v>
      </c>
      <c r="E17" s="18">
        <f>C17-D17</f>
        <v>30</v>
      </c>
      <c r="F17" s="18">
        <v>30</v>
      </c>
      <c r="G17" s="30">
        <v>20</v>
      </c>
      <c r="H17" s="18">
        <v>50</v>
      </c>
      <c r="I17" s="41"/>
      <c r="J17" s="42"/>
      <c r="K17" s="43"/>
      <c r="L17" s="42"/>
      <c r="M17" s="42"/>
      <c r="N17" s="43"/>
      <c r="O17" s="41"/>
      <c r="P17" s="44"/>
      <c r="Q17" s="45"/>
      <c r="R17" s="44"/>
      <c r="S17" s="44"/>
      <c r="T17" s="44"/>
      <c r="U17" s="25">
        <f t="shared" si="0"/>
        <v>30</v>
      </c>
      <c r="V17" s="20"/>
      <c r="W17" s="26">
        <v>22</v>
      </c>
      <c r="X17" s="27"/>
      <c r="Y17" s="28">
        <v>22</v>
      </c>
      <c r="Z17" s="29"/>
    </row>
    <row r="18" spans="2:34" x14ac:dyDescent="0.25">
      <c r="B18" s="16" t="s">
        <v>35</v>
      </c>
      <c r="C18" s="17">
        <v>82</v>
      </c>
      <c r="D18" s="17">
        <v>0</v>
      </c>
      <c r="E18" s="18">
        <f>C18-D18</f>
        <v>82</v>
      </c>
      <c r="F18" s="18"/>
      <c r="G18" s="30">
        <v>50</v>
      </c>
      <c r="H18" s="18">
        <v>50</v>
      </c>
      <c r="I18" s="21">
        <v>28</v>
      </c>
      <c r="J18" s="20">
        <v>76</v>
      </c>
      <c r="K18" s="46">
        <v>51</v>
      </c>
      <c r="L18" s="20">
        <v>3</v>
      </c>
      <c r="M18" s="20">
        <v>2</v>
      </c>
      <c r="N18" s="46">
        <v>2</v>
      </c>
      <c r="O18" s="23"/>
      <c r="P18" s="20"/>
      <c r="Q18" s="47">
        <v>27</v>
      </c>
      <c r="R18" s="24">
        <v>7</v>
      </c>
      <c r="S18" s="20"/>
      <c r="T18" s="20"/>
      <c r="U18" s="25">
        <f t="shared" si="0"/>
        <v>60</v>
      </c>
      <c r="V18" s="20">
        <v>2</v>
      </c>
      <c r="W18" s="26">
        <v>54</v>
      </c>
      <c r="X18" s="27">
        <v>1</v>
      </c>
      <c r="Y18" s="28">
        <v>53</v>
      </c>
      <c r="Z18" s="29"/>
    </row>
    <row r="19" spans="2:34" x14ac:dyDescent="0.25">
      <c r="B19" s="31"/>
      <c r="C19" s="32">
        <f>SUM(C16:C18)</f>
        <v>203</v>
      </c>
      <c r="D19" s="32">
        <f>SUM(D16:D18)</f>
        <v>4</v>
      </c>
      <c r="E19" s="33">
        <f>SUM(E16:E18)</f>
        <v>199</v>
      </c>
      <c r="F19" s="33"/>
      <c r="G19" s="174">
        <f>SUM(G16:G18)</f>
        <v>100</v>
      </c>
      <c r="H19" s="33"/>
      <c r="I19" s="34"/>
      <c r="J19" s="34">
        <f>SUM(J16:J18)</f>
        <v>144</v>
      </c>
      <c r="K19" s="34">
        <f>SUM(K16:K18)</f>
        <v>79</v>
      </c>
      <c r="L19" s="34">
        <f>SUM(L16:L18)</f>
        <v>7</v>
      </c>
      <c r="M19" s="34">
        <f>SUM(M16:M18)</f>
        <v>6</v>
      </c>
      <c r="N19" s="34">
        <f>SUM(N16:N18)</f>
        <v>3</v>
      </c>
      <c r="O19" s="39"/>
      <c r="P19" s="34">
        <v>6</v>
      </c>
      <c r="Q19" s="34"/>
      <c r="R19" s="34">
        <v>7</v>
      </c>
      <c r="S19" s="34"/>
      <c r="T19" s="34"/>
      <c r="U19" s="34">
        <f t="shared" si="0"/>
        <v>95</v>
      </c>
      <c r="V19" s="34"/>
      <c r="W19" s="34">
        <v>74</v>
      </c>
      <c r="X19" s="36"/>
      <c r="Y19" s="34">
        <f>SUM(Y16:Y18)</f>
        <v>102</v>
      </c>
      <c r="Z19" s="29"/>
    </row>
    <row r="20" spans="2:34" x14ac:dyDescent="0.25">
      <c r="B20" s="48" t="s">
        <v>36</v>
      </c>
      <c r="C20" s="2">
        <f>C7+C15+C19</f>
        <v>5802</v>
      </c>
      <c r="D20" s="2">
        <f>D7+D15+D19</f>
        <v>132</v>
      </c>
      <c r="E20" s="2">
        <f>E7+E15+E19</f>
        <v>5670</v>
      </c>
      <c r="F20" s="49">
        <f>SUM(F5:F19)</f>
        <v>1302</v>
      </c>
      <c r="G20" s="1"/>
      <c r="H20" s="50"/>
      <c r="I20" s="50"/>
      <c r="J20" s="51"/>
      <c r="K20" s="50"/>
      <c r="L20" s="50"/>
      <c r="M20" s="51"/>
      <c r="O20" s="50"/>
      <c r="P20" s="52"/>
      <c r="Q20" s="52"/>
      <c r="R20" s="52"/>
      <c r="S20" s="52"/>
      <c r="T20" s="52"/>
      <c r="U20" s="50"/>
      <c r="V20" s="50"/>
      <c r="W20" s="50"/>
      <c r="X20" s="53"/>
    </row>
    <row r="21" spans="2:34" x14ac:dyDescent="0.25">
      <c r="B21" s="48"/>
      <c r="C21" s="2"/>
      <c r="D21" s="2"/>
      <c r="E21" s="2"/>
      <c r="F21" s="49"/>
      <c r="G21" s="1"/>
      <c r="H21" s="50"/>
      <c r="I21" s="50"/>
      <c r="J21" s="51"/>
      <c r="K21" s="50"/>
      <c r="L21" s="50"/>
      <c r="M21" s="51"/>
      <c r="O21" s="50"/>
      <c r="P21" s="52"/>
      <c r="Q21" s="52"/>
      <c r="R21" s="52"/>
      <c r="S21" s="52"/>
      <c r="T21" s="52"/>
      <c r="U21" s="50"/>
      <c r="V21" s="50"/>
      <c r="W21" s="50"/>
      <c r="X21" s="53"/>
    </row>
    <row r="22" spans="2:34" x14ac:dyDescent="0.25">
      <c r="B22" s="1"/>
      <c r="C22" s="2"/>
      <c r="F22" s="49"/>
      <c r="G22" s="1"/>
      <c r="H22" s="50"/>
      <c r="I22" s="50"/>
      <c r="J22" s="51"/>
      <c r="K22" s="50"/>
      <c r="L22" s="50"/>
      <c r="M22" s="51"/>
      <c r="O22" s="50"/>
      <c r="P22" s="52"/>
      <c r="Q22" s="52"/>
      <c r="R22" s="52"/>
      <c r="S22" s="52"/>
      <c r="T22" s="52"/>
      <c r="U22" s="50"/>
      <c r="V22" s="50"/>
      <c r="W22" s="50"/>
      <c r="X22" s="53"/>
    </row>
    <row r="23" spans="2:34" x14ac:dyDescent="0.25">
      <c r="C23" s="1"/>
      <c r="D23" s="2" t="s">
        <v>37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34" x14ac:dyDescent="0.25">
      <c r="C24" s="1"/>
      <c r="J24" s="1"/>
    </row>
    <row r="25" spans="2:34" ht="111" x14ac:dyDescent="0.25">
      <c r="B25" s="3"/>
      <c r="C25" s="4" t="s">
        <v>1</v>
      </c>
      <c r="D25" s="4" t="s">
        <v>2</v>
      </c>
      <c r="E25" s="4" t="s">
        <v>3</v>
      </c>
      <c r="F25" s="5" t="s">
        <v>4</v>
      </c>
      <c r="G25" s="6" t="s">
        <v>5</v>
      </c>
      <c r="H25" s="7" t="s">
        <v>6</v>
      </c>
      <c r="I25" s="7" t="s">
        <v>7</v>
      </c>
      <c r="J25" s="8" t="s">
        <v>8</v>
      </c>
      <c r="K25" s="9" t="s">
        <v>9</v>
      </c>
      <c r="L25" s="10" t="s">
        <v>10</v>
      </c>
      <c r="M25" s="10" t="s">
        <v>11</v>
      </c>
      <c r="N25" s="11" t="s">
        <v>12</v>
      </c>
      <c r="O25" s="7" t="s">
        <v>13</v>
      </c>
      <c r="P25" s="8" t="s">
        <v>14</v>
      </c>
      <c r="Q25" s="7" t="s">
        <v>15</v>
      </c>
      <c r="R25" s="8" t="s">
        <v>16</v>
      </c>
      <c r="S25" s="7" t="s">
        <v>17</v>
      </c>
      <c r="T25" s="8" t="s">
        <v>18</v>
      </c>
      <c r="U25" s="12" t="s">
        <v>19</v>
      </c>
      <c r="V25" s="7" t="s">
        <v>20</v>
      </c>
      <c r="W25" s="7" t="s">
        <v>21</v>
      </c>
      <c r="X25" s="14" t="s">
        <v>22</v>
      </c>
      <c r="Y25" s="54" t="s">
        <v>23</v>
      </c>
      <c r="Z25" s="15"/>
    </row>
    <row r="26" spans="2:34" x14ac:dyDescent="0.25">
      <c r="B26" s="16" t="s">
        <v>24</v>
      </c>
      <c r="C26" s="17">
        <v>2787</v>
      </c>
      <c r="D26" s="55">
        <v>50</v>
      </c>
      <c r="E26" s="56">
        <f>C26-D26</f>
        <v>2737</v>
      </c>
      <c r="F26" s="18">
        <v>450</v>
      </c>
      <c r="G26" s="57">
        <v>680</v>
      </c>
      <c r="H26" s="58">
        <v>270</v>
      </c>
      <c r="I26" s="21">
        <v>126</v>
      </c>
      <c r="J26" s="58">
        <v>1619</v>
      </c>
      <c r="K26" s="59">
        <v>403</v>
      </c>
      <c r="L26" s="58">
        <v>136</v>
      </c>
      <c r="M26" s="58">
        <v>98</v>
      </c>
      <c r="N26" s="59">
        <v>18</v>
      </c>
      <c r="O26" s="60">
        <v>120</v>
      </c>
      <c r="P26" s="61">
        <v>81</v>
      </c>
      <c r="Q26" s="60">
        <v>106</v>
      </c>
      <c r="R26" s="61">
        <v>210</v>
      </c>
      <c r="S26" s="60">
        <v>100</v>
      </c>
      <c r="T26" s="61">
        <v>113</v>
      </c>
      <c r="U26" s="62">
        <f>F26+K26+N26+P26+R26+T26</f>
        <v>1275</v>
      </c>
      <c r="V26" s="58">
        <v>23</v>
      </c>
      <c r="W26" s="58">
        <v>506</v>
      </c>
      <c r="X26" s="63">
        <v>55</v>
      </c>
      <c r="Y26" s="28">
        <v>482</v>
      </c>
      <c r="Z26" s="64"/>
    </row>
    <row r="28" spans="2:34" x14ac:dyDescent="0.25">
      <c r="B28" s="65"/>
      <c r="C28" s="66"/>
      <c r="D28" s="66"/>
      <c r="E28" s="66"/>
      <c r="F28" s="66"/>
      <c r="G28" s="67"/>
      <c r="H28" s="66"/>
      <c r="I28" s="66"/>
      <c r="J28" s="66"/>
      <c r="K28" s="66"/>
    </row>
    <row r="29" spans="2:34" x14ac:dyDescent="0.25">
      <c r="B29" s="140"/>
      <c r="C29" s="141"/>
      <c r="D29" s="142"/>
      <c r="E29" s="142"/>
      <c r="F29" s="142"/>
      <c r="G29" s="142"/>
      <c r="H29" s="143"/>
      <c r="I29" s="140"/>
      <c r="J29" s="141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2:34" x14ac:dyDescent="0.25">
      <c r="B30" s="144"/>
      <c r="C30" s="144"/>
      <c r="D30" s="144"/>
      <c r="E30" s="144"/>
      <c r="F30" s="144"/>
      <c r="G30" s="145"/>
      <c r="H30" s="145"/>
      <c r="I30" s="146"/>
      <c r="J30" s="145"/>
      <c r="K30" s="145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2:34" x14ac:dyDescent="0.25">
      <c r="B31" s="141"/>
      <c r="C31" s="147"/>
      <c r="D31" s="148"/>
      <c r="E31" s="148"/>
      <c r="F31" s="149"/>
      <c r="G31" s="150"/>
      <c r="H31" s="148"/>
      <c r="I31" s="148"/>
      <c r="J31" s="151"/>
      <c r="K31" s="149"/>
      <c r="L31" s="152"/>
      <c r="M31" s="152"/>
      <c r="N31" s="153"/>
      <c r="O31" s="148"/>
      <c r="P31" s="151"/>
      <c r="Q31" s="151"/>
      <c r="R31" s="151"/>
      <c r="S31" s="151"/>
      <c r="T31" s="151"/>
      <c r="U31" s="154"/>
      <c r="V31" s="148"/>
      <c r="W31" s="148"/>
      <c r="X31" s="148"/>
      <c r="Y31" s="150"/>
      <c r="Z31" s="140"/>
      <c r="AA31" s="140"/>
      <c r="AB31" s="140"/>
      <c r="AC31" s="140"/>
      <c r="AD31" s="140"/>
      <c r="AE31" s="140"/>
      <c r="AF31" s="140"/>
      <c r="AG31" s="140"/>
      <c r="AH31" s="140"/>
    </row>
    <row r="32" spans="2:34" x14ac:dyDescent="0.25">
      <c r="B32" s="155"/>
      <c r="C32" s="156"/>
      <c r="D32" s="140"/>
      <c r="E32" s="140"/>
      <c r="F32" s="140"/>
      <c r="G32" s="157"/>
      <c r="H32" s="141"/>
      <c r="I32" s="158"/>
      <c r="J32" s="158"/>
      <c r="K32" s="159"/>
      <c r="L32" s="158"/>
      <c r="M32" s="158"/>
      <c r="N32" s="159"/>
      <c r="O32" s="140"/>
      <c r="P32" s="158"/>
      <c r="Q32" s="158"/>
      <c r="R32" s="158"/>
      <c r="S32" s="158"/>
      <c r="T32" s="158"/>
      <c r="U32" s="160"/>
      <c r="V32" s="158"/>
      <c r="W32" s="158"/>
      <c r="X32" s="158"/>
      <c r="Y32" s="161"/>
      <c r="Z32" s="140"/>
      <c r="AA32" s="140"/>
      <c r="AB32" s="140"/>
      <c r="AC32" s="140"/>
      <c r="AD32" s="140"/>
      <c r="AE32" s="140"/>
      <c r="AF32" s="140"/>
      <c r="AG32" s="140"/>
      <c r="AH32" s="140"/>
    </row>
    <row r="33" spans="2:34" x14ac:dyDescent="0.25">
      <c r="B33" s="155"/>
      <c r="C33" s="156"/>
      <c r="D33" s="140"/>
      <c r="E33" s="140"/>
      <c r="F33" s="140"/>
      <c r="G33" s="157"/>
      <c r="H33" s="141"/>
      <c r="I33" s="158"/>
      <c r="J33" s="158"/>
      <c r="K33" s="159"/>
      <c r="L33" s="158"/>
      <c r="M33" s="158"/>
      <c r="N33" s="159"/>
      <c r="O33" s="140"/>
      <c r="P33" s="158"/>
      <c r="Q33" s="158"/>
      <c r="R33" s="158"/>
      <c r="S33" s="158"/>
      <c r="T33" s="158"/>
      <c r="U33" s="160"/>
      <c r="V33" s="158"/>
      <c r="W33" s="158"/>
      <c r="X33" s="158"/>
      <c r="Y33" s="161"/>
      <c r="Z33" s="140"/>
      <c r="AA33" s="140"/>
      <c r="AB33" s="140"/>
      <c r="AC33" s="140"/>
      <c r="AD33" s="140"/>
      <c r="AE33" s="140"/>
      <c r="AF33" s="140"/>
      <c r="AG33" s="140"/>
      <c r="AH33" s="140"/>
    </row>
    <row r="34" spans="2:34" x14ac:dyDescent="0.25">
      <c r="B34" s="140"/>
      <c r="C34" s="158"/>
      <c r="D34" s="159"/>
      <c r="E34" s="157"/>
      <c r="F34" s="141"/>
      <c r="G34" s="158"/>
      <c r="H34" s="158"/>
      <c r="I34" s="159"/>
      <c r="J34" s="158"/>
      <c r="K34" s="158"/>
      <c r="L34" s="159"/>
      <c r="M34" s="140"/>
      <c r="N34" s="158"/>
      <c r="O34" s="160"/>
      <c r="P34" s="158"/>
      <c r="Q34" s="158"/>
      <c r="R34" s="158"/>
      <c r="S34" s="158"/>
      <c r="T34" s="158"/>
      <c r="U34" s="158"/>
      <c r="V34" s="158"/>
      <c r="W34" s="157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2:34" x14ac:dyDescent="0.25">
      <c r="B35" s="140"/>
      <c r="C35" s="158"/>
      <c r="D35" s="159"/>
      <c r="E35" s="157"/>
      <c r="F35" s="141"/>
      <c r="G35" s="158"/>
      <c r="H35" s="158"/>
      <c r="I35" s="159"/>
      <c r="J35" s="158"/>
      <c r="K35" s="158"/>
      <c r="L35" s="159"/>
      <c r="M35" s="140"/>
      <c r="N35" s="158"/>
      <c r="O35" s="160"/>
      <c r="P35" s="158"/>
      <c r="Q35" s="158"/>
      <c r="R35" s="158"/>
      <c r="S35" s="158"/>
      <c r="T35" s="158"/>
      <c r="U35" s="158"/>
      <c r="V35" s="158"/>
      <c r="W35" s="157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2:34" x14ac:dyDescent="0.25">
      <c r="B36" s="140"/>
      <c r="C36" s="158"/>
      <c r="D36" s="159"/>
      <c r="E36" s="157"/>
      <c r="F36" s="141"/>
      <c r="G36" s="158"/>
      <c r="H36" s="158"/>
      <c r="I36" s="159"/>
      <c r="J36" s="158"/>
      <c r="K36" s="158"/>
      <c r="L36" s="159"/>
      <c r="M36" s="140"/>
      <c r="N36" s="158"/>
      <c r="O36" s="160"/>
      <c r="P36" s="158"/>
      <c r="Q36" s="158"/>
      <c r="R36" s="158"/>
      <c r="S36" s="158"/>
      <c r="T36" s="158"/>
      <c r="U36" s="158"/>
      <c r="V36" s="158"/>
      <c r="W36" s="157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</row>
    <row r="37" spans="2:34" x14ac:dyDescent="0.25">
      <c r="B37" s="140"/>
      <c r="C37" s="141"/>
      <c r="D37" s="142"/>
      <c r="E37" s="142"/>
      <c r="F37" s="142"/>
      <c r="G37" s="142"/>
      <c r="H37" s="162"/>
      <c r="I37" s="162"/>
      <c r="J37" s="163"/>
      <c r="K37" s="162"/>
      <c r="L37" s="164"/>
      <c r="M37" s="165"/>
      <c r="N37" s="165"/>
      <c r="O37" s="165"/>
      <c r="P37" s="140"/>
      <c r="Q37" s="140"/>
      <c r="R37" s="140"/>
      <c r="S37" s="140"/>
      <c r="T37" s="140"/>
      <c r="U37" s="140"/>
      <c r="V37" s="140"/>
      <c r="W37" s="143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</row>
    <row r="38" spans="2:34" x14ac:dyDescent="0.25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2:34" x14ac:dyDescent="0.25">
      <c r="B39" s="166"/>
      <c r="C39" s="167"/>
      <c r="D39" s="168"/>
      <c r="E39" s="168"/>
      <c r="F39" s="149"/>
      <c r="G39" s="150"/>
      <c r="H39" s="168"/>
      <c r="I39" s="168"/>
      <c r="J39" s="169"/>
      <c r="K39" s="149"/>
      <c r="L39" s="170"/>
      <c r="M39" s="170"/>
      <c r="N39" s="153"/>
      <c r="O39" s="168"/>
      <c r="P39" s="169"/>
      <c r="Q39" s="169"/>
      <c r="R39" s="169"/>
      <c r="S39" s="169"/>
      <c r="T39" s="169"/>
      <c r="U39" s="154"/>
      <c r="V39" s="168"/>
      <c r="W39" s="168"/>
      <c r="X39" s="168"/>
      <c r="Y39" s="150"/>
      <c r="Z39" s="140"/>
      <c r="AA39" s="140"/>
      <c r="AB39" s="140"/>
      <c r="AC39" s="140"/>
      <c r="AD39" s="140"/>
      <c r="AE39" s="140"/>
      <c r="AF39" s="140"/>
      <c r="AG39" s="140"/>
      <c r="AH39" s="140"/>
    </row>
    <row r="40" spans="2:34" x14ac:dyDescent="0.25">
      <c r="B40" s="155"/>
      <c r="C40" s="171"/>
      <c r="D40" s="140"/>
      <c r="E40" s="140"/>
      <c r="F40" s="140"/>
      <c r="G40" s="157"/>
      <c r="H40" s="166"/>
      <c r="I40" s="172"/>
      <c r="J40" s="172"/>
      <c r="K40" s="159"/>
      <c r="L40" s="172"/>
      <c r="M40" s="172"/>
      <c r="N40" s="159"/>
      <c r="O40" s="173"/>
      <c r="P40" s="172"/>
      <c r="Q40" s="172"/>
      <c r="R40" s="172"/>
      <c r="S40" s="172"/>
      <c r="T40" s="172"/>
      <c r="U40" s="160"/>
      <c r="V40" s="172"/>
      <c r="W40" s="172"/>
      <c r="X40" s="172"/>
      <c r="Y40" s="161"/>
      <c r="Z40" s="140"/>
      <c r="AA40" s="140"/>
      <c r="AB40" s="140"/>
      <c r="AC40" s="140"/>
      <c r="AD40" s="140"/>
      <c r="AE40" s="140"/>
      <c r="AF40" s="140"/>
      <c r="AG40" s="140"/>
      <c r="AH40" s="140"/>
    </row>
    <row r="41" spans="2:34" x14ac:dyDescent="0.25">
      <c r="B41" s="155"/>
      <c r="C41" s="171"/>
      <c r="D41" s="140"/>
      <c r="E41" s="140"/>
      <c r="F41" s="140"/>
      <c r="G41" s="157"/>
      <c r="H41" s="166"/>
      <c r="I41" s="172"/>
      <c r="J41" s="172"/>
      <c r="K41" s="159"/>
      <c r="L41" s="172"/>
      <c r="M41" s="172"/>
      <c r="N41" s="159"/>
      <c r="O41" s="173"/>
      <c r="P41" s="172"/>
      <c r="Q41" s="172"/>
      <c r="R41" s="172"/>
      <c r="S41" s="172"/>
      <c r="T41" s="172"/>
      <c r="U41" s="160"/>
      <c r="V41" s="172"/>
      <c r="W41" s="172"/>
      <c r="X41" s="172"/>
      <c r="Y41" s="161"/>
      <c r="Z41" s="140"/>
      <c r="AA41" s="140"/>
      <c r="AB41" s="140"/>
      <c r="AC41" s="140"/>
      <c r="AD41" s="140"/>
      <c r="AE41" s="140"/>
      <c r="AF41" s="140"/>
      <c r="AG41" s="140"/>
      <c r="AH41" s="140"/>
    </row>
    <row r="42" spans="2:34" x14ac:dyDescent="0.25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2:34" x14ac:dyDescent="0.2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</row>
    <row r="44" spans="2:34" x14ac:dyDescent="0.2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</row>
    <row r="45" spans="2:34" x14ac:dyDescent="0.25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</row>
    <row r="46" spans="2:34" x14ac:dyDescent="0.25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pans="2:34" x14ac:dyDescent="0.2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</row>
    <row r="48" spans="2:34" x14ac:dyDescent="0.2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</row>
    <row r="49" spans="2:34" x14ac:dyDescent="0.2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</row>
    <row r="50" spans="2:34" x14ac:dyDescent="0.2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</sheetData>
  <mergeCells count="1">
    <mergeCell ref="B30:F30"/>
  </mergeCells>
  <pageMargins left="0.70000000000000007" right="0.70000000000000007" top="0.78740157500000008" bottom="0.78740157500000008" header="0.30000000000000004" footer="0.30000000000000004"/>
  <pageSetup paperSize="0" scale="53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/>
  </sheetViews>
  <sheetFormatPr defaultRowHeight="15" x14ac:dyDescent="0.25"/>
  <cols>
    <col min="1" max="1" width="20.85546875" customWidth="1"/>
    <col min="2" max="2" width="9.140625" customWidth="1"/>
  </cols>
  <sheetData>
    <row r="1" spans="1:25" ht="15.75" x14ac:dyDescent="0.25">
      <c r="A1" s="69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5" x14ac:dyDescent="0.25">
      <c r="A2" s="69"/>
      <c r="B2" s="71"/>
      <c r="C2" s="69"/>
      <c r="D2" s="69"/>
      <c r="E2" s="69"/>
      <c r="F2" s="69"/>
      <c r="G2" s="69"/>
      <c r="H2" s="69"/>
      <c r="I2" s="7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5" x14ac:dyDescent="0.25">
      <c r="A3" s="71"/>
      <c r="B3" s="73"/>
      <c r="C3" s="73"/>
      <c r="D3" s="73"/>
      <c r="E3" s="74"/>
      <c r="F3" s="75"/>
      <c r="G3" s="76"/>
      <c r="H3" s="76"/>
      <c r="I3" s="77"/>
      <c r="J3" s="78"/>
      <c r="K3" s="79"/>
      <c r="L3" s="79"/>
      <c r="M3" s="80"/>
      <c r="N3" s="76"/>
      <c r="O3" s="77"/>
      <c r="P3" s="76"/>
      <c r="Q3" s="77"/>
      <c r="R3" s="76"/>
      <c r="S3" s="77"/>
      <c r="T3" s="81"/>
      <c r="U3" s="76"/>
      <c r="V3" s="76"/>
      <c r="W3" s="76"/>
      <c r="X3" s="82"/>
      <c r="Y3" s="76"/>
    </row>
    <row r="4" spans="1:25" x14ac:dyDescent="0.25">
      <c r="A4" s="83"/>
      <c r="B4" s="84"/>
      <c r="D4" s="85"/>
      <c r="E4" s="86"/>
      <c r="F4" s="87"/>
      <c r="G4" s="88"/>
      <c r="H4" s="89"/>
      <c r="I4" s="88"/>
      <c r="J4" s="90"/>
      <c r="K4" s="88"/>
      <c r="L4" s="88"/>
      <c r="M4" s="90"/>
      <c r="N4" s="91"/>
      <c r="O4" s="92"/>
      <c r="P4" s="91"/>
      <c r="Q4" s="92"/>
      <c r="R4" s="91"/>
      <c r="S4" s="92"/>
      <c r="T4" s="93"/>
      <c r="U4" s="94"/>
      <c r="V4" s="94"/>
      <c r="W4" s="95"/>
      <c r="X4" s="96"/>
      <c r="Y4" s="1"/>
    </row>
    <row r="5" spans="1:25" x14ac:dyDescent="0.25">
      <c r="A5" s="83"/>
      <c r="B5" s="84"/>
      <c r="D5" s="85"/>
      <c r="E5" s="86"/>
      <c r="F5" s="97"/>
      <c r="G5" s="88"/>
      <c r="H5" s="89"/>
      <c r="I5" s="88"/>
      <c r="J5" s="90"/>
      <c r="K5" s="88"/>
      <c r="L5" s="88"/>
      <c r="M5" s="90"/>
      <c r="N5" s="91"/>
      <c r="O5" s="92"/>
      <c r="P5" s="91"/>
      <c r="Q5" s="92"/>
      <c r="R5" s="92"/>
      <c r="S5" s="92"/>
      <c r="T5" s="93"/>
      <c r="U5" s="94"/>
      <c r="V5" s="94"/>
      <c r="W5" s="95"/>
      <c r="X5" s="96"/>
      <c r="Y5" s="1"/>
    </row>
    <row r="6" spans="1:25" x14ac:dyDescent="0.25">
      <c r="A6" s="83"/>
      <c r="B6" s="84"/>
      <c r="D6" s="85"/>
      <c r="E6" s="86"/>
      <c r="F6" s="87"/>
      <c r="G6" s="88"/>
      <c r="H6" s="89"/>
      <c r="I6" s="88"/>
      <c r="J6" s="90"/>
      <c r="K6" s="88"/>
      <c r="L6" s="88"/>
      <c r="M6" s="90"/>
      <c r="N6" s="91"/>
      <c r="O6" s="92"/>
      <c r="P6" s="91"/>
      <c r="Q6" s="92"/>
      <c r="R6" s="92"/>
      <c r="S6" s="92"/>
      <c r="T6" s="93"/>
      <c r="U6" s="94"/>
      <c r="V6" s="94"/>
      <c r="W6" s="95"/>
      <c r="X6" s="96"/>
      <c r="Y6" s="1"/>
    </row>
    <row r="7" spans="1:25" x14ac:dyDescent="0.25">
      <c r="A7" s="83"/>
      <c r="B7" s="84"/>
      <c r="D7" s="85"/>
      <c r="E7" s="86"/>
      <c r="F7" s="98"/>
      <c r="G7" s="88"/>
      <c r="H7" s="89"/>
      <c r="I7" s="88"/>
      <c r="J7" s="90"/>
      <c r="K7" s="88"/>
      <c r="L7" s="88"/>
      <c r="M7" s="90"/>
      <c r="N7" s="99"/>
      <c r="O7" s="92"/>
      <c r="P7" s="91"/>
      <c r="Q7" s="92"/>
      <c r="R7" s="92"/>
      <c r="S7" s="92"/>
      <c r="T7" s="93"/>
      <c r="U7" s="94"/>
      <c r="V7" s="94"/>
      <c r="W7" s="95"/>
      <c r="X7" s="96"/>
      <c r="Y7" s="1"/>
    </row>
    <row r="8" spans="1:25" x14ac:dyDescent="0.25">
      <c r="A8" s="83"/>
      <c r="B8" s="84"/>
      <c r="D8" s="85"/>
      <c r="E8" s="86"/>
      <c r="F8" s="98"/>
      <c r="G8" s="88"/>
      <c r="H8" s="89"/>
      <c r="I8" s="88"/>
      <c r="J8" s="90"/>
      <c r="K8" s="88"/>
      <c r="L8" s="100"/>
      <c r="M8" s="90"/>
      <c r="N8" s="91"/>
      <c r="O8" s="92"/>
      <c r="P8" s="91"/>
      <c r="Q8" s="92"/>
      <c r="R8" s="92"/>
      <c r="S8" s="92"/>
      <c r="T8" s="93"/>
      <c r="U8" s="94"/>
      <c r="V8" s="94"/>
      <c r="W8" s="95"/>
      <c r="X8" s="96"/>
      <c r="Y8" s="1"/>
    </row>
    <row r="9" spans="1:25" x14ac:dyDescent="0.25">
      <c r="A9" s="83"/>
      <c r="B9" s="84"/>
      <c r="D9" s="85"/>
      <c r="E9" s="86"/>
      <c r="F9" s="98"/>
      <c r="G9" s="88"/>
      <c r="H9" s="89"/>
      <c r="I9" s="88"/>
      <c r="J9" s="90"/>
      <c r="K9" s="88"/>
      <c r="L9" s="88"/>
      <c r="M9" s="90"/>
      <c r="N9" s="91"/>
      <c r="O9" s="92"/>
      <c r="P9" s="91"/>
      <c r="Q9" s="92"/>
      <c r="R9" s="92"/>
      <c r="S9" s="92"/>
      <c r="T9" s="93"/>
      <c r="U9" s="94"/>
      <c r="V9" s="94"/>
      <c r="W9" s="95"/>
      <c r="X9" s="96"/>
      <c r="Y9" s="1"/>
    </row>
    <row r="10" spans="1:25" x14ac:dyDescent="0.25">
      <c r="A10" s="83"/>
      <c r="B10" s="84"/>
      <c r="D10" s="85"/>
      <c r="E10" s="86"/>
      <c r="F10" s="98"/>
      <c r="G10" s="88"/>
      <c r="H10" s="89"/>
      <c r="I10" s="88"/>
      <c r="J10" s="90"/>
      <c r="K10" s="88"/>
      <c r="L10" s="88"/>
      <c r="M10" s="90"/>
      <c r="N10" s="91"/>
      <c r="O10" s="92"/>
      <c r="P10" s="91"/>
      <c r="Q10" s="92"/>
      <c r="R10" s="92"/>
      <c r="S10" s="92"/>
      <c r="T10" s="93"/>
      <c r="U10" s="94"/>
      <c r="V10" s="94"/>
      <c r="W10" s="95"/>
      <c r="X10" s="96"/>
      <c r="Y10" s="1"/>
    </row>
    <row r="11" spans="1:25" x14ac:dyDescent="0.25">
      <c r="A11" s="83"/>
      <c r="B11" s="84"/>
      <c r="D11" s="85"/>
      <c r="E11" s="86"/>
      <c r="F11" s="98"/>
      <c r="G11" s="88"/>
      <c r="H11" s="89"/>
      <c r="I11" s="88"/>
      <c r="J11" s="90"/>
      <c r="K11" s="88"/>
      <c r="L11" s="88"/>
      <c r="M11" s="90"/>
      <c r="N11" s="91"/>
      <c r="O11" s="92"/>
      <c r="P11" s="91"/>
      <c r="Q11" s="92"/>
      <c r="R11" s="92"/>
      <c r="S11" s="92"/>
      <c r="T11" s="93"/>
      <c r="U11" s="94"/>
      <c r="V11" s="94"/>
      <c r="W11" s="95"/>
      <c r="X11" s="96"/>
      <c r="Y11" s="1"/>
    </row>
    <row r="12" spans="1:25" x14ac:dyDescent="0.25">
      <c r="A12" s="83"/>
      <c r="B12" s="84"/>
      <c r="D12" s="85"/>
      <c r="E12" s="86"/>
      <c r="F12" s="98"/>
      <c r="G12" s="88"/>
      <c r="H12" s="89"/>
      <c r="I12" s="88"/>
      <c r="J12" s="90"/>
      <c r="K12" s="88"/>
      <c r="L12" s="88"/>
      <c r="M12" s="90"/>
      <c r="N12" s="91"/>
      <c r="O12" s="92"/>
      <c r="P12" s="91"/>
      <c r="Q12" s="92"/>
      <c r="R12" s="92"/>
      <c r="S12" s="92"/>
      <c r="T12" s="93"/>
      <c r="U12" s="94"/>
      <c r="V12" s="94"/>
      <c r="W12" s="95"/>
      <c r="X12" s="96"/>
      <c r="Y12" s="1"/>
    </row>
    <row r="13" spans="1:25" x14ac:dyDescent="0.25">
      <c r="A13" s="83"/>
      <c r="B13" s="84"/>
      <c r="D13" s="85"/>
      <c r="E13" s="86"/>
      <c r="F13" s="98"/>
      <c r="G13" s="101"/>
      <c r="H13" s="89"/>
      <c r="I13" s="88"/>
      <c r="J13" s="90"/>
      <c r="K13" s="88"/>
      <c r="L13" s="88"/>
      <c r="M13" s="90"/>
      <c r="N13" s="102"/>
      <c r="O13" s="92"/>
      <c r="P13" s="91"/>
      <c r="Q13" s="92"/>
      <c r="R13" s="92"/>
      <c r="S13" s="92"/>
      <c r="T13" s="93"/>
      <c r="U13" s="94"/>
      <c r="V13" s="94"/>
      <c r="W13" s="95"/>
      <c r="X13" s="96"/>
      <c r="Y13" s="1"/>
    </row>
    <row r="14" spans="1:25" x14ac:dyDescent="0.25">
      <c r="A14" s="83"/>
      <c r="B14" s="84"/>
      <c r="D14" s="85"/>
      <c r="E14" s="86"/>
      <c r="F14" s="98"/>
      <c r="G14" s="101"/>
      <c r="H14" s="89"/>
      <c r="I14" s="88"/>
      <c r="J14" s="90"/>
      <c r="K14" s="88"/>
      <c r="L14" s="88"/>
      <c r="M14" s="90"/>
      <c r="N14" s="102"/>
      <c r="O14" s="92"/>
      <c r="P14" s="91"/>
      <c r="Q14" s="92"/>
      <c r="R14" s="92"/>
      <c r="S14" s="92"/>
      <c r="T14" s="93"/>
      <c r="U14" s="94"/>
      <c r="V14" s="94"/>
      <c r="W14" s="95"/>
      <c r="X14" s="96"/>
      <c r="Y14" s="1"/>
    </row>
    <row r="15" spans="1:25" x14ac:dyDescent="0.25">
      <c r="A15" s="1"/>
      <c r="B15" s="103"/>
      <c r="E15" s="104"/>
      <c r="F15" s="98"/>
      <c r="G15" s="101"/>
      <c r="H15" s="88"/>
      <c r="I15" s="88"/>
      <c r="J15" s="105"/>
      <c r="K15" s="88"/>
      <c r="L15" s="88"/>
      <c r="M15" s="105"/>
      <c r="N15" s="106"/>
      <c r="O15" s="88"/>
      <c r="P15" s="88"/>
      <c r="Q15" s="88"/>
      <c r="R15" s="88"/>
      <c r="S15" s="88"/>
      <c r="T15" s="107"/>
      <c r="U15" s="88"/>
      <c r="V15" s="88"/>
      <c r="W15" s="95"/>
      <c r="X15" s="108"/>
      <c r="Y15" s="1"/>
    </row>
    <row r="16" spans="1:25" x14ac:dyDescent="0.25">
      <c r="A16" s="109"/>
      <c r="B16" s="110"/>
      <c r="D16" s="85"/>
      <c r="E16" s="111"/>
      <c r="F16" s="112"/>
      <c r="G16" s="95"/>
      <c r="H16" s="95"/>
      <c r="I16" s="113"/>
      <c r="J16" s="95"/>
      <c r="K16" s="95"/>
      <c r="L16" s="113"/>
      <c r="M16" s="114"/>
      <c r="N16" s="95"/>
      <c r="O16" s="115"/>
      <c r="P16" s="115"/>
      <c r="Q16" s="115"/>
      <c r="R16" s="115"/>
      <c r="S16" s="115"/>
      <c r="T16" s="116"/>
      <c r="U16" s="95"/>
      <c r="V16" s="95"/>
      <c r="W16" s="117"/>
      <c r="X16" s="118"/>
    </row>
    <row r="17" spans="1:24" x14ac:dyDescent="0.25">
      <c r="A17" s="1"/>
      <c r="B17" s="110"/>
      <c r="E17" s="111"/>
      <c r="F17" s="112"/>
      <c r="G17" s="95"/>
      <c r="H17" s="95"/>
      <c r="I17" s="113"/>
      <c r="J17" s="95"/>
      <c r="K17" s="95"/>
      <c r="L17" s="113"/>
      <c r="M17" s="114"/>
      <c r="N17" s="95"/>
      <c r="O17" s="115"/>
      <c r="P17" s="115"/>
      <c r="Q17" s="115"/>
      <c r="R17" s="115"/>
      <c r="S17" s="115"/>
      <c r="T17" s="95"/>
      <c r="U17" s="95"/>
      <c r="V17" s="95"/>
      <c r="W17" s="117"/>
      <c r="X17" s="118"/>
    </row>
    <row r="18" spans="1:24" x14ac:dyDescent="0.25">
      <c r="A18" s="71"/>
      <c r="B18" s="73"/>
      <c r="C18" s="76"/>
      <c r="D18" s="76"/>
      <c r="E18" s="74"/>
      <c r="F18" s="75"/>
      <c r="G18" s="76"/>
      <c r="H18" s="76"/>
      <c r="I18" s="77"/>
      <c r="J18" s="78"/>
      <c r="K18" s="79"/>
      <c r="L18" s="79"/>
      <c r="M18" s="80"/>
      <c r="N18" s="76"/>
      <c r="O18" s="77"/>
      <c r="P18" s="77"/>
      <c r="Q18" s="77"/>
      <c r="R18" s="77"/>
      <c r="S18" s="77"/>
      <c r="T18" s="119"/>
      <c r="U18" s="76"/>
      <c r="V18" s="76"/>
      <c r="W18" s="76"/>
      <c r="X18" s="82"/>
    </row>
    <row r="19" spans="1:24" x14ac:dyDescent="0.25">
      <c r="A19" s="83"/>
      <c r="B19" s="120"/>
      <c r="F19" s="111"/>
      <c r="G19" s="112"/>
      <c r="H19" s="95"/>
      <c r="I19" s="95"/>
      <c r="J19" s="113"/>
      <c r="K19" s="95"/>
      <c r="L19" s="95"/>
      <c r="M19" s="113"/>
      <c r="N19" s="114"/>
      <c r="O19" s="95"/>
      <c r="P19" s="95"/>
      <c r="Q19" s="95"/>
      <c r="R19" s="95"/>
      <c r="S19" s="95"/>
      <c r="T19" s="115"/>
      <c r="U19" s="95"/>
      <c r="V19" s="95"/>
      <c r="W19" s="95"/>
      <c r="X19" s="121"/>
    </row>
    <row r="20" spans="1:24" x14ac:dyDescent="0.25">
      <c r="A20" s="83"/>
      <c r="B20" s="120"/>
      <c r="F20" s="111"/>
      <c r="G20" s="112"/>
      <c r="H20" s="95"/>
      <c r="I20" s="95"/>
      <c r="J20" s="113"/>
      <c r="K20" s="95"/>
      <c r="L20" s="95"/>
      <c r="M20" s="113"/>
      <c r="N20" s="114"/>
      <c r="O20" s="95"/>
      <c r="P20" s="95"/>
      <c r="Q20" s="95"/>
      <c r="R20" s="95"/>
      <c r="S20" s="95"/>
      <c r="T20" s="115"/>
      <c r="U20" s="95"/>
      <c r="V20" s="95"/>
      <c r="W20" s="95"/>
      <c r="X20" s="122"/>
    </row>
    <row r="21" spans="1:24" x14ac:dyDescent="0.25">
      <c r="A21" s="69"/>
      <c r="B21" s="95"/>
      <c r="C21" s="113"/>
      <c r="D21" s="111"/>
      <c r="E21" s="112"/>
      <c r="F21" s="95"/>
      <c r="G21" s="95"/>
      <c r="H21" s="113"/>
      <c r="I21" s="95"/>
      <c r="J21" s="95"/>
      <c r="K21" s="113"/>
      <c r="L21" s="114"/>
      <c r="M21" s="95"/>
      <c r="N21" s="115"/>
      <c r="O21" s="95"/>
      <c r="P21" s="95"/>
      <c r="Q21" s="95"/>
      <c r="R21" s="95"/>
      <c r="S21" s="95"/>
      <c r="T21" s="95"/>
      <c r="U21" s="95"/>
      <c r="V21" s="111"/>
    </row>
    <row r="22" spans="1:24" x14ac:dyDescent="0.25">
      <c r="A22" s="109"/>
      <c r="B22" s="71"/>
      <c r="C22" s="69"/>
      <c r="D22" s="69"/>
      <c r="E22" s="69"/>
      <c r="F22" s="69"/>
      <c r="G22" s="123"/>
      <c r="H22" s="123"/>
      <c r="I22" s="124"/>
      <c r="J22" s="123"/>
      <c r="K22" s="123"/>
      <c r="L22" s="123"/>
      <c r="M22" s="69"/>
      <c r="N22" s="125"/>
      <c r="O22" s="70"/>
      <c r="P22" s="70"/>
      <c r="Q22" s="70"/>
      <c r="R22" s="70"/>
      <c r="S22" s="70"/>
      <c r="T22" s="70"/>
      <c r="U22" s="70"/>
      <c r="V22" s="70"/>
    </row>
    <row r="23" spans="1:24" ht="18.75" x14ac:dyDescent="0.3">
      <c r="A23" s="69"/>
      <c r="B23" s="71"/>
      <c r="C23" s="126"/>
      <c r="D23" s="126"/>
      <c r="E23" s="126"/>
      <c r="F23" s="126"/>
      <c r="G23" s="126"/>
      <c r="H23" s="126"/>
      <c r="I23" s="127"/>
      <c r="J23" s="126"/>
      <c r="K23" s="128"/>
      <c r="L23" s="129"/>
      <c r="M23" s="129"/>
      <c r="N23" s="129"/>
      <c r="O23" s="130"/>
      <c r="P23" s="130"/>
      <c r="Q23" s="130"/>
      <c r="R23" s="130"/>
      <c r="S23" s="130"/>
      <c r="T23" s="130"/>
      <c r="U23" s="130"/>
      <c r="V23" s="131"/>
    </row>
    <row r="24" spans="1:24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132"/>
      <c r="L24" s="132"/>
      <c r="M24" s="132"/>
      <c r="N24" s="69"/>
      <c r="O24" s="69"/>
      <c r="P24" s="69"/>
      <c r="Q24" s="69"/>
      <c r="R24" s="69"/>
      <c r="S24" s="69"/>
      <c r="T24" s="69"/>
      <c r="U24" s="69"/>
      <c r="V24" s="69"/>
    </row>
    <row r="25" spans="1:24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4" x14ac:dyDescent="0.25">
      <c r="A26" s="133"/>
      <c r="B26" s="70"/>
      <c r="C26" s="70"/>
      <c r="D26" s="70"/>
      <c r="E26" s="70"/>
      <c r="F26" s="70"/>
      <c r="G26" s="70"/>
      <c r="H26" s="70"/>
      <c r="I26" s="70"/>
      <c r="J26" s="70"/>
      <c r="K26" s="134"/>
      <c r="L26" s="134"/>
      <c r="M26" s="134"/>
      <c r="N26" s="69"/>
      <c r="O26" s="69"/>
      <c r="P26" s="69"/>
      <c r="Q26" s="69"/>
      <c r="R26" s="69"/>
      <c r="S26" s="69"/>
      <c r="T26" s="69"/>
      <c r="U26" s="69"/>
      <c r="V26" s="114"/>
    </row>
    <row r="27" spans="1:24" x14ac:dyDescent="0.25">
      <c r="A27" s="135"/>
      <c r="B27" s="136"/>
      <c r="C27" s="137"/>
      <c r="D27" s="137"/>
      <c r="E27" s="136"/>
      <c r="F27" s="137"/>
      <c r="G27" s="137"/>
      <c r="H27" s="136"/>
      <c r="I27" s="137"/>
      <c r="J27" s="137"/>
      <c r="N27" s="69"/>
      <c r="O27" s="69"/>
      <c r="P27" s="69"/>
      <c r="Q27" s="69"/>
      <c r="R27" s="69"/>
      <c r="S27" s="69"/>
      <c r="T27" s="69"/>
      <c r="U27" s="69"/>
      <c r="V27" s="69"/>
    </row>
    <row r="28" spans="1:24" x14ac:dyDescent="0.25">
      <c r="A28" s="135"/>
      <c r="B28" s="120"/>
      <c r="C28" s="133"/>
      <c r="D28" s="133"/>
      <c r="E28" s="120"/>
      <c r="F28" s="138"/>
      <c r="G28" s="133"/>
      <c r="H28" s="120"/>
      <c r="I28" s="133"/>
      <c r="J28" s="133"/>
      <c r="N28" s="69"/>
      <c r="O28" s="69"/>
      <c r="P28" s="69"/>
      <c r="Q28" s="69"/>
      <c r="R28" s="69"/>
      <c r="S28" s="69"/>
      <c r="T28" s="69"/>
      <c r="U28" s="69"/>
      <c r="V28" s="69"/>
    </row>
    <row r="29" spans="1:24" ht="15.75" x14ac:dyDescent="0.3">
      <c r="A29" s="69"/>
      <c r="B29" s="71"/>
      <c r="C29" s="69"/>
      <c r="E29" s="137"/>
      <c r="F29" s="137"/>
      <c r="G29" s="137"/>
      <c r="H29" s="69"/>
      <c r="I29" s="139"/>
      <c r="J29" s="130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4" x14ac:dyDescent="0.25">
      <c r="A30" s="70"/>
      <c r="B30" s="70"/>
      <c r="C30" s="70"/>
      <c r="D30" s="70"/>
      <c r="E30" s="70"/>
      <c r="F30" s="68"/>
      <c r="G30" s="68"/>
      <c r="H30" s="69"/>
      <c r="I30" s="68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4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24" x14ac:dyDescent="0.25">
      <c r="A32" s="133"/>
      <c r="B32" s="70"/>
      <c r="C32" s="70"/>
      <c r="D32" s="70"/>
      <c r="E32" s="70"/>
      <c r="F32" s="70"/>
      <c r="G32" s="70"/>
      <c r="H32" s="70"/>
      <c r="I32" s="70"/>
      <c r="J32" s="70"/>
    </row>
    <row r="33" spans="1:9" x14ac:dyDescent="0.25">
      <c r="A33" s="135"/>
      <c r="B33" s="136"/>
      <c r="C33" s="137"/>
      <c r="D33" s="136"/>
      <c r="E33" s="137"/>
      <c r="F33" s="136"/>
      <c r="G33" s="137"/>
      <c r="H33" s="137"/>
      <c r="I33" s="137"/>
    </row>
    <row r="34" spans="1:9" x14ac:dyDescent="0.25">
      <c r="A34" s="135"/>
      <c r="B34" s="120"/>
      <c r="C34" s="120"/>
      <c r="D34" s="120"/>
      <c r="E34" s="133"/>
      <c r="F34" s="120"/>
      <c r="G34" s="133"/>
      <c r="H34" s="133"/>
      <c r="I34" s="133"/>
    </row>
  </sheetData>
  <mergeCells count="10">
    <mergeCell ref="B32:C32"/>
    <mergeCell ref="D32:E32"/>
    <mergeCell ref="F32:G32"/>
    <mergeCell ref="H32:J32"/>
    <mergeCell ref="O22:V22"/>
    <mergeCell ref="A24:J24"/>
    <mergeCell ref="B26:D26"/>
    <mergeCell ref="E26:G26"/>
    <mergeCell ref="H26:J26"/>
    <mergeCell ref="A30:E30"/>
  </mergeCell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21-22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Dušková Jana, prof. MUDr. DrSc.  MBA</dc:creator>
  <cp:lastModifiedBy>Dušková Jana, prof. MUDr. DrSc.  MBA</cp:lastModifiedBy>
  <cp:lastPrinted>2021-10-07T10:42:44Z</cp:lastPrinted>
  <dcterms:created xsi:type="dcterms:W3CDTF">2021-10-06T11:41:38Z</dcterms:created>
  <dcterms:modified xsi:type="dcterms:W3CDTF">2021-10-07T12:26:29Z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2021-10-06T11:41:38Z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3fd65ea5-fc75-42d2-9f27-06bac61cecf7</vt:lpwstr>
  </property>
  <property fmtid="{D5CDD505-2E9C-101B-9397-08002B2CF9AE}" pid="8" name="MSIP_Label_2063cd7f-2d21-486a-9f29-9c1683fdd175_ContentBits">
    <vt:lpwstr>0</vt:lpwstr>
  </property>
</Properties>
</file>