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eku\Documents\statistika\AP\"/>
    </mc:Choice>
  </mc:AlternateContent>
  <bookViews>
    <workbookView xWindow="0" yWindow="0" windowWidth="28800" windowHeight="14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H62" i="1"/>
  <c r="G62" i="1"/>
  <c r="F62" i="1"/>
  <c r="E62" i="1"/>
  <c r="D62" i="1"/>
  <c r="C62" i="1"/>
  <c r="I62" i="1"/>
</calcChain>
</file>

<file path=xl/sharedStrings.xml><?xml version="1.0" encoding="utf-8"?>
<sst xmlns="http://schemas.openxmlformats.org/spreadsheetml/2006/main" count="69" uniqueCount="69">
  <si>
    <t>Pracoviště</t>
  </si>
  <si>
    <t>Přednášky</t>
  </si>
  <si>
    <t>Semináře</t>
  </si>
  <si>
    <t>Praktika</t>
  </si>
  <si>
    <t>Konzultace</t>
  </si>
  <si>
    <t>Technická příprava</t>
  </si>
  <si>
    <t>Zkoušky</t>
  </si>
  <si>
    <t>Překlady</t>
  </si>
  <si>
    <t>Za období říjen 2017 až únor 2018</t>
  </si>
  <si>
    <t>Anatomický ústav 1.LF UK</t>
  </si>
  <si>
    <t>Ústav histologie a embryologie 1.LF UK</t>
  </si>
  <si>
    <t>Ústav biochemie a experimentální onkologie 1.LF UK</t>
  </si>
  <si>
    <t>Fyziologický ústav 1.LF UK</t>
  </si>
  <si>
    <t>Ústav biologie a lékařské genetiky 1.LF UK a VFN</t>
  </si>
  <si>
    <t>Ústav biofyziky a informatiky 1.LF UK</t>
  </si>
  <si>
    <t>Ústav patologické fyziologie 1.LF UK</t>
  </si>
  <si>
    <t>Farmakologický ústav 1. LF UK a VFN</t>
  </si>
  <si>
    <t>Ústav klinické a experimentální hematologie 1.LF UK a ÚHKT</t>
  </si>
  <si>
    <t>Ústav hygieny a epidemiologie 1. LF UK a VFN</t>
  </si>
  <si>
    <t>Ústav tělesné výchovy 1.LF UK</t>
  </si>
  <si>
    <t>Ústav dějin lékařství a cizích jazyků 1.LF UK</t>
  </si>
  <si>
    <t>Ústav humanitních studií v lékařství 1.LF UK</t>
  </si>
  <si>
    <t>Ústav teorie a praxe ošetřovatelství 1.LF UK</t>
  </si>
  <si>
    <t>Ústav všeobecného lékařství 1.LF UK</t>
  </si>
  <si>
    <t>Ústav veřejného zdravotnictví a medicínského práva 1.LF UK</t>
  </si>
  <si>
    <t>Ústav patologie 1. LF UK a VFN</t>
  </si>
  <si>
    <t>Ústav nukleární medicíny 1. LF UK a VFN</t>
  </si>
  <si>
    <t>Ústav imunologie a mikrobiologie 1. LF UK a VFN</t>
  </si>
  <si>
    <t>Ústav soudního lékařství a toxikologie 1. LF UK a VFN</t>
  </si>
  <si>
    <t>Ústav tělovýchovného lékařství 1. LF UK a VFN</t>
  </si>
  <si>
    <t>Ústav lékařské biochemie a laboratorní diagnostiky 1.LF UK a VFN</t>
  </si>
  <si>
    <t>Pediatrická klinika 1.LF UK a TN</t>
  </si>
  <si>
    <t>Chirurgická klinika  1.LF UK a TN</t>
  </si>
  <si>
    <t>Chirurgická klinika 1.LF UK a NNB</t>
  </si>
  <si>
    <t>Ústav radiační onkologie 1.LF UK a NNB</t>
  </si>
  <si>
    <t>Gynekologicko-porodnická klinika 1.LF UK a NNB</t>
  </si>
  <si>
    <t>Onkologická klinika  1.LF UK a TN</t>
  </si>
  <si>
    <t>I. interní klinika - klinika hematologie 1.LF UK a VFN</t>
  </si>
  <si>
    <t>Klinika nefrologie 1. LF UK a VFN</t>
  </si>
  <si>
    <t>II. interní klinika - klinika kardiologie a angiologie 1.LF UK a VFN</t>
  </si>
  <si>
    <t>III. interní klinika - klinika endokrinologie a  1.LF UK a VFN</t>
  </si>
  <si>
    <t>IV. interní klinika - klinika gastroenterologie a hepatologie 1.LF UK a VFN</t>
  </si>
  <si>
    <t>Klinika pracovního lékařství 1. LF UK a VFN</t>
  </si>
  <si>
    <t>I. klinika tuberkulózy a respiračních nemocí 1.LF UK a VFN</t>
  </si>
  <si>
    <t>Dermatovenerologická klinika 1. LF UK a VFN</t>
  </si>
  <si>
    <t>Geriatrická klinika 1. LF UK a VFN</t>
  </si>
  <si>
    <t>Neurologická klinika 1. LF UK a VFN</t>
  </si>
  <si>
    <t>Psychiatrická klinika 1. LF UK a VFN</t>
  </si>
  <si>
    <t>Radiodiagnostická klinika 1.LF UK a  VFN</t>
  </si>
  <si>
    <t>Klinika rehabilitačního lékařství 1. LF UK a VFN</t>
  </si>
  <si>
    <t>Revmatologická klinika 1.LF UK a Revmatologický ústav</t>
  </si>
  <si>
    <t>Klinika dětského a dorostového lékařství 1. LF UK a VFN</t>
  </si>
  <si>
    <t>I.chirurgická klinika-břišní, hrudní a úrazové chirurgie 1.LF UK a VFN</t>
  </si>
  <si>
    <t>III. chirurgická klinika 1. LF UK a FNM</t>
  </si>
  <si>
    <t>II. chirurgická klinika - kardiovaskulární chirurgie 1.LF UK a VFN</t>
  </si>
  <si>
    <t>Klinika anesteziologie, resuscitace a intenzivní mediciny 1. LF UK a VFN</t>
  </si>
  <si>
    <t>Urologická klinika 1. LF UK a VFN</t>
  </si>
  <si>
    <t>Klinika otorinolaryngologie a chirurgie hlavy a krku 1. LF UK a FNM</t>
  </si>
  <si>
    <t>Foniatrická klinika 1. LF UK a VFN</t>
  </si>
  <si>
    <t>Stomatologická klinika 1.LF a VFN</t>
  </si>
  <si>
    <t>Klinika infekčních a tropických nemocí 1. LF UK a NNB</t>
  </si>
  <si>
    <t>Interní klinika 1. LF UK a ÚVN</t>
  </si>
  <si>
    <t>Klinika anesteziologie, resuscitace a intenzivní medicíny 1.LF UK a ÚVN</t>
  </si>
  <si>
    <t>Klinika infekčních nemocí, 1. LF UK v Praze a ÚVN - Voj.FN Praha</t>
  </si>
  <si>
    <t>Pneumologická klinika 1. LF UK a TN</t>
  </si>
  <si>
    <t>Oční klinika 1. LF UK a VFN</t>
  </si>
  <si>
    <t>Neurochirugická a neuroonkologická klinika 1. LF UK a ÚVN</t>
  </si>
  <si>
    <t>Název Pracoviště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</si>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</sst>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2" borderId="0" xfId="0" applyFill="1" applyAlignment="1">
      <alignment horizontal="center"/>
    </xf>
  </cellXfs>
  <cellStyles count="1">
    <cellStyle name="Normální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3:I62" totalsRowCount="1" headerRowDxfId="0" headerRowBorderDxfId="1">
  <autoFilter ref="A3:I61"/>
  <tableColumns count="9">
    <tableColumn id="1" name="Název Pracoviště" totalsRowLabel="Celkem"/>
    <tableColumn id="2" name="Pracoviště" totalsRowFunction="count"/>
    <tableColumn id="3" name="Přednášky" totalsRowFunction="sum"/>
    <tableColumn id="4" name="Semináře" totalsRowFunction="sum"/>
    <tableColumn id="5" name="Praktika" totalsRowFunction="sum"/>
    <tableColumn id="6" name="Konzultace" totalsRowFunction="sum"/>
    <tableColumn id="7" name="Technická příprava" totalsRowFunction="sum"/>
    <tableColumn id="8" name="Zkoušky" totalsRowFunction="sum"/>
    <tableColumn id="9" name="Překlady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N54" sqref="N54"/>
    </sheetView>
  </sheetViews>
  <sheetFormatPr defaultRowHeight="15" x14ac:dyDescent="0.25"/>
  <cols>
    <col min="1" max="1" width="66.42578125" bestFit="1" customWidth="1"/>
    <col min="2" max="2" width="12.28515625" customWidth="1"/>
    <col min="3" max="3" width="13.85546875" bestFit="1" customWidth="1"/>
    <col min="4" max="4" width="11.5703125" customWidth="1"/>
    <col min="5" max="5" width="10.28515625" customWidth="1"/>
    <col min="6" max="6" width="12.85546875" customWidth="1"/>
    <col min="7" max="7" width="19.5703125" customWidth="1"/>
    <col min="8" max="8" width="10.28515625" customWidth="1"/>
    <col min="9" max="9" width="10.85546875" customWidth="1"/>
  </cols>
  <sheetData>
    <row r="1" spans="1:9" x14ac:dyDescent="0.25">
      <c r="B1" s="2" t="s">
        <v>8</v>
      </c>
      <c r="C1" s="2"/>
      <c r="D1" s="2"/>
    </row>
    <row r="3" spans="1:9" x14ac:dyDescent="0.25">
      <c r="A3" s="1" t="s">
        <v>67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x14ac:dyDescent="0.25">
      <c r="A4" t="s">
        <v>9</v>
      </c>
      <c r="B4">
        <v>110</v>
      </c>
      <c r="C4">
        <v>62</v>
      </c>
      <c r="D4">
        <v>374</v>
      </c>
      <c r="E4">
        <v>577</v>
      </c>
      <c r="F4">
        <v>297</v>
      </c>
      <c r="G4">
        <v>0</v>
      </c>
      <c r="H4">
        <v>5</v>
      </c>
      <c r="I4">
        <v>0</v>
      </c>
    </row>
    <row r="5" spans="1:9" x14ac:dyDescent="0.25">
      <c r="A5" t="s">
        <v>10</v>
      </c>
      <c r="B5">
        <v>120</v>
      </c>
      <c r="C5">
        <v>18</v>
      </c>
      <c r="D5">
        <v>5</v>
      </c>
      <c r="E5">
        <v>116</v>
      </c>
      <c r="F5">
        <v>26</v>
      </c>
      <c r="G5">
        <v>68</v>
      </c>
      <c r="H5">
        <v>0</v>
      </c>
      <c r="I5">
        <v>0</v>
      </c>
    </row>
    <row r="6" spans="1:9" x14ac:dyDescent="0.25">
      <c r="A6" t="s">
        <v>11</v>
      </c>
      <c r="B6">
        <v>140</v>
      </c>
      <c r="C6">
        <v>14</v>
      </c>
      <c r="D6">
        <v>0</v>
      </c>
      <c r="E6">
        <v>96</v>
      </c>
      <c r="F6">
        <v>45</v>
      </c>
      <c r="G6">
        <v>52</v>
      </c>
      <c r="H6">
        <v>26</v>
      </c>
      <c r="I6">
        <v>16</v>
      </c>
    </row>
    <row r="7" spans="1:9" x14ac:dyDescent="0.25">
      <c r="A7" t="s">
        <v>12</v>
      </c>
      <c r="B7">
        <v>150</v>
      </c>
      <c r="C7">
        <v>90</v>
      </c>
      <c r="D7">
        <v>12</v>
      </c>
      <c r="E7">
        <v>927</v>
      </c>
      <c r="F7">
        <v>50</v>
      </c>
      <c r="G7">
        <v>159</v>
      </c>
      <c r="H7">
        <v>0</v>
      </c>
      <c r="I7">
        <v>0</v>
      </c>
    </row>
    <row r="8" spans="1:9" x14ac:dyDescent="0.25">
      <c r="A8" t="s">
        <v>13</v>
      </c>
      <c r="B8">
        <v>160</v>
      </c>
      <c r="C8">
        <v>50</v>
      </c>
      <c r="D8">
        <v>152</v>
      </c>
      <c r="E8">
        <v>374</v>
      </c>
      <c r="F8">
        <v>172</v>
      </c>
      <c r="G8">
        <v>241</v>
      </c>
      <c r="H8">
        <v>341</v>
      </c>
      <c r="I8">
        <v>0</v>
      </c>
    </row>
    <row r="9" spans="1:9" x14ac:dyDescent="0.25">
      <c r="A9" t="s">
        <v>14</v>
      </c>
      <c r="B9">
        <v>170</v>
      </c>
      <c r="C9">
        <v>96</v>
      </c>
      <c r="D9">
        <v>56</v>
      </c>
      <c r="E9">
        <v>585</v>
      </c>
      <c r="F9">
        <v>37</v>
      </c>
      <c r="G9">
        <v>215</v>
      </c>
      <c r="H9">
        <v>453</v>
      </c>
      <c r="I9">
        <v>9</v>
      </c>
    </row>
    <row r="10" spans="1:9" x14ac:dyDescent="0.25">
      <c r="A10" t="s">
        <v>15</v>
      </c>
      <c r="B10">
        <v>180</v>
      </c>
      <c r="C10">
        <v>95</v>
      </c>
      <c r="D10">
        <v>272</v>
      </c>
      <c r="E10">
        <v>2</v>
      </c>
      <c r="F10">
        <v>6</v>
      </c>
      <c r="G10">
        <v>100</v>
      </c>
      <c r="H10">
        <v>13</v>
      </c>
      <c r="I10">
        <v>0</v>
      </c>
    </row>
    <row r="11" spans="1:9" x14ac:dyDescent="0.25">
      <c r="A11" t="s">
        <v>16</v>
      </c>
      <c r="B11">
        <v>190</v>
      </c>
      <c r="C11">
        <v>44</v>
      </c>
      <c r="D11">
        <v>154</v>
      </c>
      <c r="E11">
        <v>0</v>
      </c>
      <c r="F11">
        <v>24</v>
      </c>
      <c r="G11">
        <v>0</v>
      </c>
      <c r="H11">
        <v>51</v>
      </c>
      <c r="I11">
        <v>0</v>
      </c>
    </row>
    <row r="12" spans="1:9" x14ac:dyDescent="0.25">
      <c r="A12" t="s">
        <v>17</v>
      </c>
      <c r="B12">
        <v>191</v>
      </c>
      <c r="C12">
        <v>0</v>
      </c>
      <c r="D12">
        <v>0</v>
      </c>
      <c r="E12">
        <v>0</v>
      </c>
      <c r="F12">
        <v>0</v>
      </c>
      <c r="G12">
        <v>0</v>
      </c>
      <c r="H12">
        <v>8</v>
      </c>
      <c r="I12">
        <v>0</v>
      </c>
    </row>
    <row r="13" spans="1:9" x14ac:dyDescent="0.25">
      <c r="A13" t="s">
        <v>18</v>
      </c>
      <c r="B13">
        <v>200</v>
      </c>
      <c r="C13">
        <v>0</v>
      </c>
      <c r="D13">
        <v>229</v>
      </c>
      <c r="E13">
        <v>0</v>
      </c>
      <c r="F13">
        <v>30</v>
      </c>
      <c r="G13">
        <v>46</v>
      </c>
      <c r="H13">
        <v>108</v>
      </c>
      <c r="I13">
        <v>0</v>
      </c>
    </row>
    <row r="14" spans="1:9" x14ac:dyDescent="0.25">
      <c r="A14" t="s">
        <v>19</v>
      </c>
      <c r="B14">
        <v>210</v>
      </c>
      <c r="C14">
        <v>0</v>
      </c>
      <c r="D14">
        <v>0</v>
      </c>
      <c r="E14">
        <v>525</v>
      </c>
      <c r="F14">
        <v>138</v>
      </c>
      <c r="G14">
        <v>15</v>
      </c>
      <c r="H14">
        <v>0</v>
      </c>
      <c r="I14">
        <v>0</v>
      </c>
    </row>
    <row r="15" spans="1:9" x14ac:dyDescent="0.25">
      <c r="A15" t="s">
        <v>20</v>
      </c>
      <c r="B15">
        <v>220</v>
      </c>
      <c r="C15">
        <v>4</v>
      </c>
      <c r="D15">
        <v>2632</v>
      </c>
      <c r="E15">
        <v>0</v>
      </c>
      <c r="F15">
        <v>451</v>
      </c>
      <c r="G15">
        <v>325</v>
      </c>
      <c r="H15">
        <v>22</v>
      </c>
      <c r="I15">
        <v>0</v>
      </c>
    </row>
    <row r="16" spans="1:9" x14ac:dyDescent="0.25">
      <c r="A16" t="s">
        <v>21</v>
      </c>
      <c r="B16">
        <v>240</v>
      </c>
      <c r="C16">
        <v>132</v>
      </c>
      <c r="D16">
        <v>244</v>
      </c>
      <c r="E16">
        <v>0</v>
      </c>
      <c r="F16">
        <v>0</v>
      </c>
      <c r="G16">
        <v>0</v>
      </c>
      <c r="H16">
        <v>156</v>
      </c>
      <c r="I16">
        <v>0</v>
      </c>
    </row>
    <row r="17" spans="1:9" x14ac:dyDescent="0.25">
      <c r="A17" t="s">
        <v>22</v>
      </c>
      <c r="B17">
        <v>250</v>
      </c>
      <c r="C17">
        <v>0</v>
      </c>
      <c r="D17">
        <v>268</v>
      </c>
      <c r="E17">
        <v>86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23</v>
      </c>
      <c r="B18">
        <v>260</v>
      </c>
      <c r="C18">
        <v>16</v>
      </c>
      <c r="D18">
        <v>38</v>
      </c>
      <c r="E18">
        <v>370</v>
      </c>
      <c r="F18">
        <v>0</v>
      </c>
      <c r="G18">
        <v>16</v>
      </c>
      <c r="H18">
        <v>0</v>
      </c>
      <c r="I18">
        <v>0</v>
      </c>
    </row>
    <row r="19" spans="1:9" x14ac:dyDescent="0.25">
      <c r="A19" t="s">
        <v>24</v>
      </c>
      <c r="B19">
        <v>280</v>
      </c>
      <c r="C19">
        <v>106</v>
      </c>
      <c r="D19">
        <v>5</v>
      </c>
      <c r="E19">
        <v>0</v>
      </c>
      <c r="F19">
        <v>102</v>
      </c>
      <c r="G19">
        <v>28</v>
      </c>
      <c r="H19">
        <v>225</v>
      </c>
      <c r="I19">
        <v>0</v>
      </c>
    </row>
    <row r="20" spans="1:9" x14ac:dyDescent="0.25">
      <c r="A20" t="s">
        <v>25</v>
      </c>
      <c r="B20">
        <v>310</v>
      </c>
      <c r="C20">
        <v>103</v>
      </c>
      <c r="D20">
        <v>157</v>
      </c>
      <c r="E20">
        <v>202</v>
      </c>
      <c r="F20">
        <v>38</v>
      </c>
      <c r="G20">
        <v>0</v>
      </c>
      <c r="H20">
        <v>20</v>
      </c>
      <c r="I20">
        <v>0</v>
      </c>
    </row>
    <row r="21" spans="1:9" x14ac:dyDescent="0.25">
      <c r="A21" t="s">
        <v>26</v>
      </c>
      <c r="B21">
        <v>330</v>
      </c>
      <c r="C21">
        <v>91</v>
      </c>
      <c r="D21">
        <v>3</v>
      </c>
      <c r="E21">
        <v>42</v>
      </c>
      <c r="F21">
        <v>9</v>
      </c>
      <c r="G21">
        <v>46</v>
      </c>
      <c r="H21">
        <v>99</v>
      </c>
      <c r="I21">
        <v>0</v>
      </c>
    </row>
    <row r="22" spans="1:9" x14ac:dyDescent="0.25">
      <c r="A22" t="s">
        <v>27</v>
      </c>
      <c r="B22">
        <v>351</v>
      </c>
      <c r="C22">
        <v>109</v>
      </c>
      <c r="D22">
        <v>91</v>
      </c>
      <c r="E22">
        <v>181</v>
      </c>
      <c r="F22">
        <v>11</v>
      </c>
      <c r="G22">
        <v>556</v>
      </c>
      <c r="H22">
        <v>166</v>
      </c>
      <c r="I22">
        <v>0</v>
      </c>
    </row>
    <row r="23" spans="1:9" x14ac:dyDescent="0.25">
      <c r="A23" t="s">
        <v>28</v>
      </c>
      <c r="B23">
        <v>360</v>
      </c>
      <c r="C23">
        <v>88</v>
      </c>
      <c r="D23">
        <v>2</v>
      </c>
      <c r="E23">
        <v>0</v>
      </c>
      <c r="F23">
        <v>0</v>
      </c>
      <c r="G23">
        <v>0</v>
      </c>
      <c r="H23">
        <v>89</v>
      </c>
      <c r="I23">
        <v>0</v>
      </c>
    </row>
    <row r="24" spans="1:9" x14ac:dyDescent="0.25">
      <c r="A24" t="s">
        <v>29</v>
      </c>
      <c r="B24">
        <v>380</v>
      </c>
      <c r="C24">
        <v>72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30</v>
      </c>
      <c r="B25">
        <v>410</v>
      </c>
      <c r="C25">
        <v>39</v>
      </c>
      <c r="D25">
        <v>77</v>
      </c>
      <c r="E25">
        <v>30</v>
      </c>
      <c r="F25">
        <v>25</v>
      </c>
      <c r="G25">
        <v>143</v>
      </c>
      <c r="H25">
        <v>74</v>
      </c>
      <c r="I25">
        <v>2</v>
      </c>
    </row>
    <row r="26" spans="1:9" x14ac:dyDescent="0.25">
      <c r="A26" t="s">
        <v>31</v>
      </c>
      <c r="B26">
        <v>430</v>
      </c>
      <c r="C26">
        <v>6</v>
      </c>
      <c r="D26">
        <v>72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32</v>
      </c>
      <c r="B27">
        <v>431</v>
      </c>
      <c r="C27">
        <v>0</v>
      </c>
      <c r="D27">
        <v>234</v>
      </c>
      <c r="E27">
        <v>108</v>
      </c>
      <c r="F27">
        <v>0</v>
      </c>
      <c r="G27">
        <v>0</v>
      </c>
      <c r="H27">
        <v>0</v>
      </c>
      <c r="I27">
        <v>0</v>
      </c>
    </row>
    <row r="28" spans="1:9" x14ac:dyDescent="0.25">
      <c r="A28" t="s">
        <v>33</v>
      </c>
      <c r="B28">
        <v>434</v>
      </c>
      <c r="C28">
        <v>0</v>
      </c>
      <c r="D28">
        <v>0</v>
      </c>
      <c r="E28">
        <v>31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34</v>
      </c>
      <c r="B29">
        <v>435</v>
      </c>
      <c r="C29">
        <v>0</v>
      </c>
      <c r="D29">
        <v>8</v>
      </c>
      <c r="E29">
        <v>0</v>
      </c>
      <c r="F29">
        <v>0</v>
      </c>
      <c r="G29">
        <v>8</v>
      </c>
      <c r="H29">
        <v>0</v>
      </c>
      <c r="I29">
        <v>0</v>
      </c>
    </row>
    <row r="30" spans="1:9" x14ac:dyDescent="0.25">
      <c r="A30" t="s">
        <v>35</v>
      </c>
      <c r="B30">
        <v>437</v>
      </c>
      <c r="C30">
        <v>40</v>
      </c>
      <c r="D30">
        <v>7</v>
      </c>
      <c r="E30">
        <v>209</v>
      </c>
      <c r="F30">
        <v>0</v>
      </c>
      <c r="G30">
        <v>30</v>
      </c>
      <c r="H30">
        <v>0</v>
      </c>
      <c r="I30">
        <v>0</v>
      </c>
    </row>
    <row r="31" spans="1:9" x14ac:dyDescent="0.25">
      <c r="A31" t="s">
        <v>36</v>
      </c>
      <c r="B31">
        <v>451</v>
      </c>
      <c r="C31">
        <v>0</v>
      </c>
      <c r="D31">
        <v>6</v>
      </c>
      <c r="E31">
        <v>10</v>
      </c>
      <c r="F31">
        <v>0</v>
      </c>
      <c r="G31">
        <v>0</v>
      </c>
      <c r="H31">
        <v>24</v>
      </c>
      <c r="I31">
        <v>0</v>
      </c>
    </row>
    <row r="32" spans="1:9" x14ac:dyDescent="0.25">
      <c r="A32" t="s">
        <v>37</v>
      </c>
      <c r="B32">
        <v>510</v>
      </c>
      <c r="C32">
        <v>2</v>
      </c>
      <c r="D32">
        <v>2</v>
      </c>
      <c r="E32">
        <v>3</v>
      </c>
      <c r="F32">
        <v>0</v>
      </c>
      <c r="G32">
        <v>0</v>
      </c>
      <c r="H32">
        <v>5</v>
      </c>
      <c r="I32">
        <v>0</v>
      </c>
    </row>
    <row r="33" spans="1:9" x14ac:dyDescent="0.25">
      <c r="A33" t="s">
        <v>38</v>
      </c>
      <c r="B33">
        <v>511</v>
      </c>
      <c r="C33">
        <v>4</v>
      </c>
      <c r="D33">
        <v>8</v>
      </c>
      <c r="E33">
        <v>47</v>
      </c>
      <c r="F33">
        <v>16</v>
      </c>
      <c r="G33">
        <v>0</v>
      </c>
      <c r="H33">
        <v>17</v>
      </c>
      <c r="I33">
        <v>0</v>
      </c>
    </row>
    <row r="34" spans="1:9" x14ac:dyDescent="0.25">
      <c r="A34" t="s">
        <v>39</v>
      </c>
      <c r="B34">
        <v>520</v>
      </c>
      <c r="C34">
        <v>32</v>
      </c>
      <c r="D34">
        <v>49</v>
      </c>
      <c r="E34">
        <v>246</v>
      </c>
      <c r="F34">
        <v>0</v>
      </c>
      <c r="G34">
        <v>0</v>
      </c>
      <c r="H34">
        <v>70</v>
      </c>
      <c r="I34">
        <v>0</v>
      </c>
    </row>
    <row r="35" spans="1:9" x14ac:dyDescent="0.25">
      <c r="A35" t="s">
        <v>40</v>
      </c>
      <c r="B35">
        <v>530</v>
      </c>
      <c r="C35">
        <v>2</v>
      </c>
      <c r="D35">
        <v>100</v>
      </c>
      <c r="E35">
        <v>390</v>
      </c>
      <c r="F35">
        <v>0</v>
      </c>
      <c r="G35">
        <v>47</v>
      </c>
      <c r="H35">
        <v>37</v>
      </c>
      <c r="I35">
        <v>0</v>
      </c>
    </row>
    <row r="36" spans="1:9" x14ac:dyDescent="0.25">
      <c r="A36" t="s">
        <v>41</v>
      </c>
      <c r="B36">
        <v>540</v>
      </c>
      <c r="C36">
        <v>45</v>
      </c>
      <c r="D36">
        <v>70</v>
      </c>
      <c r="E36">
        <v>442</v>
      </c>
      <c r="F36">
        <v>3</v>
      </c>
      <c r="G36">
        <v>0</v>
      </c>
      <c r="H36">
        <v>79</v>
      </c>
      <c r="I36">
        <v>0</v>
      </c>
    </row>
    <row r="37" spans="1:9" x14ac:dyDescent="0.25">
      <c r="A37" t="s">
        <v>42</v>
      </c>
      <c r="B37">
        <v>560</v>
      </c>
      <c r="C37">
        <v>51</v>
      </c>
      <c r="D37">
        <v>0</v>
      </c>
      <c r="E37">
        <v>14</v>
      </c>
      <c r="F37">
        <v>6</v>
      </c>
      <c r="G37">
        <v>25</v>
      </c>
      <c r="H37">
        <v>44</v>
      </c>
      <c r="I37">
        <v>0</v>
      </c>
    </row>
    <row r="38" spans="1:9" x14ac:dyDescent="0.25">
      <c r="A38" t="s">
        <v>43</v>
      </c>
      <c r="B38">
        <v>570</v>
      </c>
      <c r="C38">
        <v>10</v>
      </c>
      <c r="D38">
        <v>4</v>
      </c>
      <c r="E38">
        <v>16</v>
      </c>
      <c r="F38">
        <v>0</v>
      </c>
      <c r="G38">
        <v>0</v>
      </c>
      <c r="H38">
        <v>7</v>
      </c>
      <c r="I38">
        <v>0</v>
      </c>
    </row>
    <row r="39" spans="1:9" x14ac:dyDescent="0.25">
      <c r="A39" t="s">
        <v>44</v>
      </c>
      <c r="B39">
        <v>580</v>
      </c>
      <c r="C39">
        <v>19</v>
      </c>
      <c r="D39">
        <v>8</v>
      </c>
      <c r="E39">
        <v>32</v>
      </c>
      <c r="F39">
        <v>0</v>
      </c>
      <c r="G39">
        <v>2</v>
      </c>
      <c r="H39">
        <v>8</v>
      </c>
      <c r="I39">
        <v>0</v>
      </c>
    </row>
    <row r="40" spans="1:9" x14ac:dyDescent="0.25">
      <c r="A40" t="s">
        <v>45</v>
      </c>
      <c r="B40">
        <v>590</v>
      </c>
      <c r="C40">
        <v>10</v>
      </c>
      <c r="D40">
        <v>12</v>
      </c>
      <c r="E40">
        <v>10</v>
      </c>
      <c r="F40">
        <v>3</v>
      </c>
      <c r="G40">
        <v>7</v>
      </c>
      <c r="H40">
        <v>8</v>
      </c>
      <c r="I40">
        <v>11</v>
      </c>
    </row>
    <row r="41" spans="1:9" x14ac:dyDescent="0.25">
      <c r="A41" t="s">
        <v>46</v>
      </c>
      <c r="B41">
        <v>600</v>
      </c>
      <c r="C41">
        <v>104</v>
      </c>
      <c r="D41">
        <v>92</v>
      </c>
      <c r="E41">
        <v>534</v>
      </c>
      <c r="F41">
        <v>15</v>
      </c>
      <c r="G41">
        <v>216</v>
      </c>
      <c r="H41">
        <v>22</v>
      </c>
      <c r="I41">
        <v>0</v>
      </c>
    </row>
    <row r="42" spans="1:9" x14ac:dyDescent="0.25">
      <c r="A42" t="s">
        <v>47</v>
      </c>
      <c r="B42">
        <v>610</v>
      </c>
      <c r="C42">
        <v>64</v>
      </c>
      <c r="D42">
        <v>258</v>
      </c>
      <c r="E42">
        <v>0</v>
      </c>
      <c r="F42">
        <v>0</v>
      </c>
      <c r="G42">
        <v>85</v>
      </c>
      <c r="H42">
        <v>44</v>
      </c>
      <c r="I42">
        <v>0</v>
      </c>
    </row>
    <row r="43" spans="1:9" x14ac:dyDescent="0.25">
      <c r="A43" t="s">
        <v>48</v>
      </c>
      <c r="B43">
        <v>620</v>
      </c>
      <c r="C43">
        <v>80</v>
      </c>
      <c r="D43">
        <v>0</v>
      </c>
      <c r="E43">
        <v>21</v>
      </c>
      <c r="F43">
        <v>0</v>
      </c>
      <c r="G43">
        <v>0</v>
      </c>
      <c r="H43">
        <v>98</v>
      </c>
      <c r="I43">
        <v>0</v>
      </c>
    </row>
    <row r="44" spans="1:9" x14ac:dyDescent="0.25">
      <c r="A44" t="s">
        <v>49</v>
      </c>
      <c r="B44">
        <v>640</v>
      </c>
      <c r="C44">
        <v>72</v>
      </c>
      <c r="D44">
        <v>113</v>
      </c>
      <c r="E44">
        <v>0</v>
      </c>
      <c r="F44">
        <v>0</v>
      </c>
      <c r="G44">
        <v>0</v>
      </c>
      <c r="H44">
        <v>16</v>
      </c>
      <c r="I44">
        <v>0</v>
      </c>
    </row>
    <row r="45" spans="1:9" x14ac:dyDescent="0.25">
      <c r="A45" t="s">
        <v>50</v>
      </c>
      <c r="B45">
        <v>641</v>
      </c>
      <c r="C45">
        <v>7</v>
      </c>
      <c r="D45">
        <v>4</v>
      </c>
      <c r="E45">
        <v>12</v>
      </c>
      <c r="F45">
        <v>0</v>
      </c>
      <c r="G45">
        <v>7</v>
      </c>
      <c r="H45">
        <v>0</v>
      </c>
      <c r="I45">
        <v>0</v>
      </c>
    </row>
    <row r="46" spans="1:9" x14ac:dyDescent="0.25">
      <c r="A46" t="s">
        <v>51</v>
      </c>
      <c r="B46">
        <v>650</v>
      </c>
      <c r="C46">
        <v>102</v>
      </c>
      <c r="D46">
        <v>272</v>
      </c>
      <c r="E46">
        <v>259</v>
      </c>
      <c r="F46">
        <v>26</v>
      </c>
      <c r="G46">
        <v>21</v>
      </c>
      <c r="H46">
        <v>70</v>
      </c>
      <c r="I46">
        <v>0</v>
      </c>
    </row>
    <row r="47" spans="1:9" x14ac:dyDescent="0.25">
      <c r="A47" t="s">
        <v>52</v>
      </c>
      <c r="B47">
        <v>660</v>
      </c>
      <c r="C47">
        <v>22</v>
      </c>
      <c r="D47">
        <v>43</v>
      </c>
      <c r="E47">
        <v>306</v>
      </c>
      <c r="F47">
        <v>27</v>
      </c>
      <c r="G47">
        <v>0</v>
      </c>
      <c r="H47">
        <v>64</v>
      </c>
      <c r="I47">
        <v>0</v>
      </c>
    </row>
    <row r="48" spans="1:9" x14ac:dyDescent="0.25">
      <c r="A48" t="s">
        <v>53</v>
      </c>
      <c r="B48">
        <v>680</v>
      </c>
      <c r="C48">
        <v>0</v>
      </c>
      <c r="D48">
        <v>0</v>
      </c>
      <c r="E48">
        <v>212</v>
      </c>
      <c r="F48">
        <v>0</v>
      </c>
      <c r="G48">
        <v>0</v>
      </c>
      <c r="H48">
        <v>28</v>
      </c>
      <c r="I48">
        <v>0</v>
      </c>
    </row>
    <row r="49" spans="1:9" x14ac:dyDescent="0.25">
      <c r="A49" t="s">
        <v>54</v>
      </c>
      <c r="B49">
        <v>690</v>
      </c>
      <c r="C49">
        <v>34</v>
      </c>
      <c r="D49">
        <v>0</v>
      </c>
      <c r="E49">
        <v>27</v>
      </c>
      <c r="F49">
        <v>0</v>
      </c>
      <c r="G49">
        <v>2</v>
      </c>
      <c r="H49">
        <v>4</v>
      </c>
      <c r="I49">
        <v>0</v>
      </c>
    </row>
    <row r="50" spans="1:9" x14ac:dyDescent="0.25">
      <c r="A50" t="s">
        <v>55</v>
      </c>
      <c r="B50">
        <v>700</v>
      </c>
      <c r="C50">
        <v>26</v>
      </c>
      <c r="D50">
        <v>18</v>
      </c>
      <c r="E50">
        <v>255</v>
      </c>
      <c r="F50">
        <v>6</v>
      </c>
      <c r="G50">
        <v>0</v>
      </c>
      <c r="H50">
        <v>51</v>
      </c>
      <c r="I50">
        <v>0</v>
      </c>
    </row>
    <row r="51" spans="1:9" x14ac:dyDescent="0.25">
      <c r="A51" t="s">
        <v>56</v>
      </c>
      <c r="B51">
        <v>720</v>
      </c>
      <c r="C51">
        <v>37</v>
      </c>
      <c r="D51">
        <v>16</v>
      </c>
      <c r="E51">
        <v>205</v>
      </c>
      <c r="F51">
        <v>12</v>
      </c>
      <c r="G51">
        <v>38</v>
      </c>
      <c r="H51">
        <v>150</v>
      </c>
      <c r="I51">
        <v>16</v>
      </c>
    </row>
    <row r="52" spans="1:9" x14ac:dyDescent="0.25">
      <c r="A52" t="s">
        <v>57</v>
      </c>
      <c r="B52">
        <v>730</v>
      </c>
      <c r="C52">
        <v>50</v>
      </c>
      <c r="D52">
        <v>0</v>
      </c>
      <c r="E52">
        <v>88</v>
      </c>
      <c r="F52">
        <v>5</v>
      </c>
      <c r="G52">
        <v>0</v>
      </c>
      <c r="H52">
        <v>21</v>
      </c>
      <c r="I52">
        <v>0</v>
      </c>
    </row>
    <row r="53" spans="1:9" x14ac:dyDescent="0.25">
      <c r="A53" t="s">
        <v>58</v>
      </c>
      <c r="B53">
        <v>740</v>
      </c>
      <c r="C53">
        <v>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65</v>
      </c>
      <c r="B54">
        <v>750</v>
      </c>
      <c r="C54">
        <v>26</v>
      </c>
      <c r="D54">
        <v>1</v>
      </c>
      <c r="E54">
        <v>4</v>
      </c>
      <c r="F54">
        <v>0</v>
      </c>
      <c r="G54">
        <v>0</v>
      </c>
      <c r="H54">
        <v>19</v>
      </c>
      <c r="I54">
        <v>0</v>
      </c>
    </row>
    <row r="55" spans="1:9" x14ac:dyDescent="0.25">
      <c r="A55" t="s">
        <v>59</v>
      </c>
      <c r="B55">
        <v>770</v>
      </c>
      <c r="C55">
        <v>274</v>
      </c>
      <c r="D55">
        <v>268</v>
      </c>
      <c r="E55">
        <v>2302</v>
      </c>
      <c r="F55">
        <v>54</v>
      </c>
      <c r="G55">
        <v>274</v>
      </c>
      <c r="H55">
        <v>101</v>
      </c>
      <c r="I55">
        <v>0</v>
      </c>
    </row>
    <row r="56" spans="1:9" x14ac:dyDescent="0.25">
      <c r="A56" t="s">
        <v>60</v>
      </c>
      <c r="B56">
        <v>850</v>
      </c>
      <c r="C56">
        <v>69</v>
      </c>
      <c r="D56">
        <v>14</v>
      </c>
      <c r="E56">
        <v>24</v>
      </c>
      <c r="F56">
        <v>0</v>
      </c>
      <c r="G56">
        <v>0</v>
      </c>
      <c r="H56">
        <v>21</v>
      </c>
      <c r="I56">
        <v>0</v>
      </c>
    </row>
    <row r="57" spans="1:9" x14ac:dyDescent="0.25">
      <c r="A57" t="s">
        <v>66</v>
      </c>
      <c r="B57">
        <v>860</v>
      </c>
      <c r="C57">
        <v>51</v>
      </c>
      <c r="D57">
        <v>23</v>
      </c>
      <c r="E57">
        <v>0</v>
      </c>
      <c r="F57">
        <v>0</v>
      </c>
      <c r="G57">
        <v>0</v>
      </c>
      <c r="H57">
        <v>64</v>
      </c>
      <c r="I57">
        <v>0</v>
      </c>
    </row>
    <row r="58" spans="1:9" x14ac:dyDescent="0.25">
      <c r="A58" t="s">
        <v>61</v>
      </c>
      <c r="B58">
        <v>861</v>
      </c>
      <c r="C58">
        <v>0</v>
      </c>
      <c r="D58">
        <v>0</v>
      </c>
      <c r="E58">
        <v>178</v>
      </c>
      <c r="F58">
        <v>0</v>
      </c>
      <c r="G58">
        <v>18</v>
      </c>
      <c r="H58">
        <v>17</v>
      </c>
      <c r="I58">
        <v>0</v>
      </c>
    </row>
    <row r="59" spans="1:9" x14ac:dyDescent="0.25">
      <c r="A59" t="s">
        <v>62</v>
      </c>
      <c r="B59">
        <v>864</v>
      </c>
      <c r="C59">
        <v>0</v>
      </c>
      <c r="D59">
        <v>0</v>
      </c>
      <c r="E59">
        <v>51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63</v>
      </c>
      <c r="B60">
        <v>866</v>
      </c>
      <c r="C60">
        <v>43</v>
      </c>
      <c r="D60">
        <v>8</v>
      </c>
      <c r="E60">
        <v>31</v>
      </c>
      <c r="F60">
        <v>0</v>
      </c>
      <c r="G60">
        <v>0</v>
      </c>
      <c r="H60">
        <v>24</v>
      </c>
      <c r="I60">
        <v>0</v>
      </c>
    </row>
    <row r="61" spans="1:9" x14ac:dyDescent="0.25">
      <c r="A61" t="s">
        <v>64</v>
      </c>
      <c r="B61">
        <v>870</v>
      </c>
      <c r="C61">
        <v>13</v>
      </c>
      <c r="D61">
        <v>0</v>
      </c>
      <c r="E61">
        <v>18</v>
      </c>
      <c r="F61">
        <v>0</v>
      </c>
      <c r="G61">
        <v>8</v>
      </c>
      <c r="H61">
        <v>0</v>
      </c>
      <c r="I61">
        <v>0</v>
      </c>
    </row>
    <row r="62" spans="1:9" x14ac:dyDescent="0.25">
      <c r="A62" t="s">
        <v>68</v>
      </c>
      <c r="B62">
        <f>SUBTOTAL(103,Tabulka1[Pracoviště])</f>
        <v>58</v>
      </c>
      <c r="C62">
        <f>SUBTOTAL(109,Tabulka1[Přednášky])</f>
        <v>2528</v>
      </c>
      <c r="D62">
        <f>SUBTOTAL(109,Tabulka1[Semináře])</f>
        <v>6481</v>
      </c>
      <c r="E62">
        <f>SUBTOTAL(109,Tabulka1[Praktika])</f>
        <v>10198</v>
      </c>
      <c r="F62">
        <f>SUBTOTAL(109,Tabulka1[Konzultace])</f>
        <v>1634</v>
      </c>
      <c r="G62">
        <f>SUBTOTAL(109,Tabulka1[Technická příprava])</f>
        <v>2798</v>
      </c>
      <c r="H62">
        <f>SUBTOTAL(109,Tabulka1[Zkoušky])</f>
        <v>2969</v>
      </c>
      <c r="I62">
        <f>SUBTOTAL(109,Tabulka1[Překlady])</f>
        <v>54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Sekula</dc:creator>
  <cp:lastModifiedBy>Jan Sekula</cp:lastModifiedBy>
  <dcterms:created xsi:type="dcterms:W3CDTF">2018-05-25T11:05:51Z</dcterms:created>
  <dcterms:modified xsi:type="dcterms:W3CDTF">2018-05-30T11:21:21Z</dcterms:modified>
</cp:coreProperties>
</file>