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becv\Documents\2017\plán a rozpočet 2017\"/>
    </mc:Choice>
  </mc:AlternateContent>
  <bookViews>
    <workbookView xWindow="0" yWindow="0" windowWidth="28800" windowHeight="142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3" i="1"/>
  <c r="E85" i="1" l="1"/>
  <c r="D85" i="1"/>
  <c r="E13" i="1" l="1"/>
  <c r="D13" i="1"/>
  <c r="E8" i="1"/>
  <c r="E31" i="1" s="1"/>
  <c r="D8" i="1"/>
  <c r="D28" i="1" l="1"/>
  <c r="D23" i="1" l="1"/>
  <c r="D32" i="1" s="1"/>
</calcChain>
</file>

<file path=xl/sharedStrings.xml><?xml version="1.0" encoding="utf-8"?>
<sst xmlns="http://schemas.openxmlformats.org/spreadsheetml/2006/main" count="117" uniqueCount="106">
  <si>
    <t xml:space="preserve">popis </t>
  </si>
  <si>
    <t xml:space="preserve">budova </t>
  </si>
  <si>
    <t>UN5</t>
  </si>
  <si>
    <t>UN3</t>
  </si>
  <si>
    <t>A4</t>
  </si>
  <si>
    <t>S2</t>
  </si>
  <si>
    <t>POZN.</t>
  </si>
  <si>
    <t>I.</t>
  </si>
  <si>
    <t>II.</t>
  </si>
  <si>
    <t>Rekonstrukce Fyziologického ústavu</t>
  </si>
  <si>
    <t>A5+A7</t>
  </si>
  <si>
    <t>S7</t>
  </si>
  <si>
    <t>cena vč. DPH (mil.Kč)</t>
  </si>
  <si>
    <t>III.</t>
  </si>
  <si>
    <t>IV.</t>
  </si>
  <si>
    <t>úpravy a doplnění zařízení VZT a klimatizace</t>
  </si>
  <si>
    <t>V.</t>
  </si>
  <si>
    <t>celkem V.</t>
  </si>
  <si>
    <t xml:space="preserve">termín </t>
  </si>
  <si>
    <t>Oprava fasády Anatomického ústavu</t>
  </si>
  <si>
    <t>SD</t>
  </si>
  <si>
    <t>FRM</t>
  </si>
  <si>
    <t>Kampus Albertov</t>
  </si>
  <si>
    <t>celkem I.</t>
  </si>
  <si>
    <t>celkem II.</t>
  </si>
  <si>
    <t>celkem vlastní prostředky 1. LF (I. až VI.)</t>
  </si>
  <si>
    <t>celkem I. + II. státní dotace</t>
  </si>
  <si>
    <t>Investice</t>
  </si>
  <si>
    <t>Neinvestice</t>
  </si>
  <si>
    <t>rok</t>
  </si>
  <si>
    <t>Dotace</t>
  </si>
  <si>
    <t>Plastinace UN3</t>
  </si>
  <si>
    <t>Rek. posluchárny A4</t>
  </si>
  <si>
    <t xml:space="preserve"> Občerstvení UN4</t>
  </si>
  <si>
    <t>Fakultní inv.akce ost.</t>
  </si>
  <si>
    <t xml:space="preserve"> Venkovní plochy UN4</t>
  </si>
  <si>
    <t xml:space="preserve"> Opravy vč. servisů</t>
  </si>
  <si>
    <t xml:space="preserve"> Nákl. výtah, S4</t>
  </si>
  <si>
    <t xml:space="preserve"> Oplocení Kat. 32</t>
  </si>
  <si>
    <t xml:space="preserve">  Pitevny, S4</t>
  </si>
  <si>
    <t>Fakultní inv.akce ost</t>
  </si>
  <si>
    <t xml:space="preserve">  Zdvihací. zař., UN3</t>
  </si>
  <si>
    <t>VÝZNAMNÉ AKCE</t>
  </si>
  <si>
    <t>Dvůr vnitřní UN5</t>
  </si>
  <si>
    <t>Oprava fasády UN5</t>
  </si>
  <si>
    <t>Seminár místn.25 A4</t>
  </si>
  <si>
    <t>VZT+klima MPI UN5</t>
  </si>
  <si>
    <t>stav. úpravy MPI UN5</t>
  </si>
  <si>
    <t>Trafostanice UN5</t>
  </si>
  <si>
    <t>Klima Anat. UN3</t>
  </si>
  <si>
    <t>Mikroskop Patol. S2</t>
  </si>
  <si>
    <t>Knihovna UBLG</t>
  </si>
  <si>
    <t>Reko USLT S4</t>
  </si>
  <si>
    <t>Komunik+výtah UN5</t>
  </si>
  <si>
    <t>Chladící boxy S2-4</t>
  </si>
  <si>
    <t>Vybavení lab. USLT</t>
  </si>
  <si>
    <t>Posluch+mikrosk. S2</t>
  </si>
  <si>
    <t>BIOCEV</t>
  </si>
  <si>
    <t>brain banka patologie</t>
  </si>
  <si>
    <t>výměna zvlhčovačů - úprava klimatizace CEB</t>
  </si>
  <si>
    <t xml:space="preserve">Modernizace pitevny Anatomie </t>
  </si>
  <si>
    <t>HISTORICKÝ PŘEHLED - STAVEBNÍ INVESTICE A OPRAVY 1.LF</t>
  </si>
  <si>
    <t>Reko Fyziologie - PD</t>
  </si>
  <si>
    <t>STAV REALIZACE AKCÍ pro rok 2017 - investiční stavební akce a opravy (k 30.9.2017)</t>
  </si>
  <si>
    <t>2018-2019</t>
  </si>
  <si>
    <t>A5</t>
  </si>
  <si>
    <t xml:space="preserve">Půdni vestavba pracoven pat. fyz. </t>
  </si>
  <si>
    <t>Revitalizace fasády Purkyňova ústavu</t>
  </si>
  <si>
    <t xml:space="preserve">Novostavba Centra  simulační a experimentální medicíny 1. LF (dvůr Fyziologického úst.) </t>
  </si>
  <si>
    <t xml:space="preserve">Stavebni úpravy objektu UIM a hygieny </t>
  </si>
  <si>
    <t>dokončeno</t>
  </si>
  <si>
    <t>2017-2018</t>
  </si>
  <si>
    <t xml:space="preserve">AKCE PLÁNOVANÉ PRO BUDOUCÍ OBDOBÍ - STAVEBNÍ INVESTICE </t>
  </si>
  <si>
    <t xml:space="preserve">akce ze stát. dotace (plánované na r. 2018-25) - zařazené do návrhu Programu rozvoje MTZ VVŠ </t>
  </si>
  <si>
    <t xml:space="preserve">celkem </t>
  </si>
  <si>
    <t>FRM (mil. Kč)</t>
  </si>
  <si>
    <t>SD (mil. Kč)</t>
  </si>
  <si>
    <t>DUR, územní rozhodnutí z 09/2016, plán. realizace 2021-2023</t>
  </si>
  <si>
    <t>vyhledávací studie 04/2017, plán. realizace 2020-2021</t>
  </si>
  <si>
    <t>vyhledávací studie 04/2017, 2021-2022</t>
  </si>
  <si>
    <t>akce ze stát. dotace MŠMT (příprava + realizace)</t>
  </si>
  <si>
    <t>Drobné investice celkem</t>
  </si>
  <si>
    <t xml:space="preserve">Drobné stavební opravy celkem </t>
  </si>
  <si>
    <t>fakultní rekonstrukce a opravy</t>
  </si>
  <si>
    <t>výměna 3 ks velkých chladících strojů</t>
  </si>
  <si>
    <t>10/2017 - 12/2017</t>
  </si>
  <si>
    <t>odloženo</t>
  </si>
  <si>
    <t>04/2017 - 9/2017</t>
  </si>
  <si>
    <t>stavební úpravy pro instalaci přístrojů - plánovaných z dotačních programů</t>
  </si>
  <si>
    <t>spolufinancování 1.LF  - akce UK</t>
  </si>
  <si>
    <t>A4 + UN5</t>
  </si>
  <si>
    <t>S2 + S7</t>
  </si>
  <si>
    <t>objekt</t>
  </si>
  <si>
    <t>celkem IV.</t>
  </si>
  <si>
    <t xml:space="preserve">pouze investice - doplňování vybavení + dispoziční úpravy </t>
  </si>
  <si>
    <t>11/2017-04/2018 výběr dodavatele, realizace od 06/2018 do 11/2019, SD=230 mil.</t>
  </si>
  <si>
    <t>1. etapa 2017 - uliční fasáda a dvůr k UN5, 2. etapa 2018 - dvorní fasády, SD=14,3 mil.</t>
  </si>
  <si>
    <t>2017-2019 zpracování PD a získání povolení, náklady 1.LF r.2017 - NIV cca 300 tis.</t>
  </si>
  <si>
    <t>mj. Přístupový systém U Nemocnice 5, Rekonstrukce piteven S2, Venkovní plochy Hlavova ústavu, Reko seminárních místností histologie, farmakologie, UBLG</t>
  </si>
  <si>
    <t>06/2017</t>
  </si>
  <si>
    <t>proběhl výběr dodavatele, cena 1,029 mil. Kč</t>
  </si>
  <si>
    <t>průběžně</t>
  </si>
  <si>
    <t>oprava napojení HEPA filtrů z laboratoří histologie</t>
  </si>
  <si>
    <t>S2 + S4</t>
  </si>
  <si>
    <t>08-09/2017</t>
  </si>
  <si>
    <t>vyhledávací studie 04/2017, plán. realizace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</si>
</sst>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č_-;\-* #,##0\ _K_č_-;_-* &quot;-&quot;\ _K_č_-;_-@_-"/>
    <numFmt numFmtId="164" formatCode="#,##0.00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136">
    <xf numFmtId="0" fontId="0" fillId="0" borderId="0" xfId="0"/>
    <xf numFmtId="0" fontId="2" fillId="0" borderId="0" xfId="0" applyFont="1"/>
    <xf numFmtId="0" fontId="4" fillId="0" borderId="0" xfId="0" applyFont="1"/>
    <xf numFmtId="14" fontId="0" fillId="0" borderId="0" xfId="0" quotePrefix="1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5" fillId="0" borderId="0" xfId="0" applyFont="1"/>
    <xf numFmtId="0" fontId="0" fillId="0" borderId="2" xfId="0" applyBorder="1"/>
    <xf numFmtId="0" fontId="3" fillId="0" borderId="4" xfId="0" applyFont="1" applyBorder="1"/>
    <xf numFmtId="0" fontId="0" fillId="0" borderId="5" xfId="0" applyBorder="1"/>
    <xf numFmtId="0" fontId="5" fillId="0" borderId="0" xfId="0" applyFont="1" applyBorder="1"/>
    <xf numFmtId="164" fontId="1" fillId="0" borderId="0" xfId="0" applyNumberFormat="1" applyFont="1" applyAlignment="1">
      <alignment horizontal="center"/>
    </xf>
    <xf numFmtId="0" fontId="7" fillId="0" borderId="0" xfId="0" applyFont="1"/>
    <xf numFmtId="164" fontId="3" fillId="0" borderId="0" xfId="0" applyNumberFormat="1" applyFont="1" applyBorder="1" applyAlignment="1">
      <alignment horizontal="center"/>
    </xf>
    <xf numFmtId="0" fontId="0" fillId="0" borderId="0" xfId="0" applyFill="1"/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8" fillId="0" borderId="0" xfId="0" applyFont="1"/>
    <xf numFmtId="0" fontId="9" fillId="0" borderId="7" xfId="0" applyFont="1" applyBorder="1"/>
    <xf numFmtId="0" fontId="10" fillId="0" borderId="10" xfId="0" applyFont="1" applyBorder="1"/>
    <xf numFmtId="0" fontId="11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0" fillId="0" borderId="0" xfId="0" applyBorder="1"/>
    <xf numFmtId="0" fontId="11" fillId="0" borderId="18" xfId="0" applyFont="1" applyBorder="1" applyAlignment="1">
      <alignment horizontal="left"/>
    </xf>
    <xf numFmtId="41" fontId="12" fillId="0" borderId="24" xfId="0" applyNumberFormat="1" applyFont="1" applyBorder="1" applyAlignment="1">
      <alignment horizontal="left"/>
    </xf>
    <xf numFmtId="41" fontId="12" fillId="0" borderId="17" xfId="0" applyNumberFormat="1" applyFont="1" applyBorder="1"/>
    <xf numFmtId="41" fontId="12" fillId="0" borderId="17" xfId="0" applyNumberFormat="1" applyFont="1" applyBorder="1" applyAlignment="1">
      <alignment horizontal="left"/>
    </xf>
    <xf numFmtId="41" fontId="12" fillId="0" borderId="13" xfId="0" applyNumberFormat="1" applyFont="1" applyBorder="1"/>
    <xf numFmtId="41" fontId="12" fillId="0" borderId="21" xfId="0" applyNumberFormat="1" applyFont="1" applyBorder="1"/>
    <xf numFmtId="41" fontId="12" fillId="0" borderId="13" xfId="0" applyNumberFormat="1" applyFont="1" applyBorder="1" applyAlignment="1"/>
    <xf numFmtId="41" fontId="12" fillId="0" borderId="23" xfId="0" applyNumberFormat="1" applyFont="1" applyBorder="1" applyAlignment="1">
      <alignment horizontal="left"/>
    </xf>
    <xf numFmtId="41" fontId="12" fillId="0" borderId="22" xfId="0" applyNumberFormat="1" applyFont="1" applyBorder="1" applyAlignment="1">
      <alignment horizontal="left"/>
    </xf>
    <xf numFmtId="164" fontId="13" fillId="0" borderId="12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12" fillId="0" borderId="25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2" fillId="0" borderId="17" xfId="0" applyNumberFormat="1" applyFont="1" applyBorder="1" applyAlignment="1">
      <alignment horizontal="center"/>
    </xf>
    <xf numFmtId="164" fontId="12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/>
    <xf numFmtId="0" fontId="0" fillId="0" borderId="23" xfId="0" applyBorder="1"/>
    <xf numFmtId="0" fontId="2" fillId="0" borderId="13" xfId="0" applyFont="1" applyBorder="1"/>
    <xf numFmtId="0" fontId="0" fillId="0" borderId="22" xfId="0" applyBorder="1" applyAlignment="1">
      <alignment horizontal="center"/>
    </xf>
    <xf numFmtId="0" fontId="2" fillId="0" borderId="21" xfId="0" applyFont="1" applyBorder="1"/>
    <xf numFmtId="0" fontId="0" fillId="0" borderId="26" xfId="0" applyBorder="1"/>
    <xf numFmtId="0" fontId="2" fillId="0" borderId="6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10" fillId="0" borderId="8" xfId="0" applyFont="1" applyBorder="1"/>
    <xf numFmtId="0" fontId="10" fillId="0" borderId="6" xfId="0" applyFont="1" applyBorder="1"/>
    <xf numFmtId="0" fontId="10" fillId="2" borderId="6" xfId="0" applyFont="1" applyFill="1" applyBorder="1"/>
    <xf numFmtId="164" fontId="13" fillId="0" borderId="27" xfId="0" applyNumberFormat="1" applyFont="1" applyBorder="1" applyAlignment="1">
      <alignment horizontal="center"/>
    </xf>
    <xf numFmtId="164" fontId="13" fillId="0" borderId="28" xfId="0" applyNumberFormat="1" applyFont="1" applyBorder="1" applyAlignment="1">
      <alignment horizontal="center"/>
    </xf>
    <xf numFmtId="164" fontId="13" fillId="0" borderId="29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0" xfId="0" applyFont="1" applyBorder="1" applyAlignment="1">
      <alignment wrapText="1"/>
    </xf>
    <xf numFmtId="0" fontId="0" fillId="0" borderId="4" xfId="0" applyBorder="1"/>
    <xf numFmtId="0" fontId="0" fillId="0" borderId="9" xfId="0" applyBorder="1"/>
    <xf numFmtId="164" fontId="13" fillId="0" borderId="16" xfId="0" applyNumberFormat="1" applyFont="1" applyFill="1" applyBorder="1" applyAlignment="1">
      <alignment horizontal="center"/>
    </xf>
    <xf numFmtId="0" fontId="17" fillId="0" borderId="3" xfId="0" applyFont="1" applyBorder="1"/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/>
    <xf numFmtId="164" fontId="13" fillId="0" borderId="28" xfId="0" applyNumberFormat="1" applyFont="1" applyFill="1" applyBorder="1" applyAlignment="1">
      <alignment horizontal="center"/>
    </xf>
    <xf numFmtId="164" fontId="20" fillId="0" borderId="28" xfId="0" applyNumberFormat="1" applyFont="1" applyFill="1" applyBorder="1" applyAlignment="1">
      <alignment horizontal="center"/>
    </xf>
    <xf numFmtId="164" fontId="13" fillId="0" borderId="29" xfId="0" applyNumberFormat="1" applyFont="1" applyFill="1" applyBorder="1" applyAlignment="1">
      <alignment horizontal="center"/>
    </xf>
    <xf numFmtId="164" fontId="13" fillId="0" borderId="20" xfId="0" applyNumberFormat="1" applyFont="1" applyFill="1" applyBorder="1" applyAlignment="1">
      <alignment horizontal="center"/>
    </xf>
    <xf numFmtId="164" fontId="12" fillId="0" borderId="13" xfId="0" applyNumberFormat="1" applyFont="1" applyFill="1" applyBorder="1" applyAlignment="1">
      <alignment horizontal="center"/>
    </xf>
    <xf numFmtId="164" fontId="12" fillId="0" borderId="17" xfId="0" applyNumberFormat="1" applyFont="1" applyFill="1" applyBorder="1" applyAlignment="1">
      <alignment horizontal="center"/>
    </xf>
    <xf numFmtId="164" fontId="12" fillId="0" borderId="21" xfId="0" applyNumberFormat="1" applyFont="1" applyFill="1" applyBorder="1" applyAlignment="1">
      <alignment horizontal="center"/>
    </xf>
    <xf numFmtId="41" fontId="12" fillId="0" borderId="23" xfId="0" applyNumberFormat="1" applyFont="1" applyFill="1" applyBorder="1" applyAlignment="1">
      <alignment horizontal="left"/>
    </xf>
    <xf numFmtId="41" fontId="12" fillId="0" borderId="24" xfId="0" applyNumberFormat="1" applyFont="1" applyFill="1" applyBorder="1" applyAlignment="1">
      <alignment horizontal="left"/>
    </xf>
    <xf numFmtId="41" fontId="12" fillId="0" borderId="22" xfId="0" applyNumberFormat="1" applyFont="1" applyFill="1" applyBorder="1" applyAlignment="1">
      <alignment horizontal="left"/>
    </xf>
    <xf numFmtId="41" fontId="12" fillId="0" borderId="13" xfId="0" applyNumberFormat="1" applyFont="1" applyFill="1" applyBorder="1" applyAlignment="1"/>
    <xf numFmtId="164" fontId="0" fillId="0" borderId="14" xfId="0" applyNumberFormat="1" applyFill="1" applyBorder="1" applyAlignment="1">
      <alignment horizontal="center"/>
    </xf>
    <xf numFmtId="41" fontId="12" fillId="0" borderId="17" xfId="0" applyNumberFormat="1" applyFont="1" applyFill="1" applyBorder="1" applyAlignment="1">
      <alignment horizontal="left"/>
    </xf>
    <xf numFmtId="164" fontId="12" fillId="0" borderId="1" xfId="0" applyNumberFormat="1" applyFont="1" applyFill="1" applyBorder="1" applyAlignment="1">
      <alignment horizontal="center"/>
    </xf>
    <xf numFmtId="41" fontId="12" fillId="0" borderId="21" xfId="0" applyNumberFormat="1" applyFont="1" applyFill="1" applyBorder="1"/>
    <xf numFmtId="164" fontId="12" fillId="0" borderId="25" xfId="0" applyNumberFormat="1" applyFont="1" applyFill="1" applyBorder="1" applyAlignment="1">
      <alignment horizontal="center"/>
    </xf>
    <xf numFmtId="0" fontId="3" fillId="0" borderId="0" xfId="0" applyFont="1"/>
    <xf numFmtId="0" fontId="5" fillId="0" borderId="0" xfId="0" applyFont="1" applyFill="1"/>
    <xf numFmtId="164" fontId="3" fillId="0" borderId="0" xfId="0" applyNumberFormat="1" applyFont="1" applyAlignment="1">
      <alignment horizontal="center"/>
    </xf>
    <xf numFmtId="0" fontId="2" fillId="0" borderId="30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5" fillId="0" borderId="0" xfId="0" applyFont="1" applyAlignment="1">
      <alignment horizontal="center"/>
    </xf>
    <xf numFmtId="0" fontId="3" fillId="0" borderId="0" xfId="0" applyFont="1" applyBorder="1"/>
    <xf numFmtId="2" fontId="21" fillId="0" borderId="17" xfId="0" applyNumberFormat="1" applyFont="1" applyBorder="1" applyAlignment="1">
      <alignment wrapText="1"/>
    </xf>
    <xf numFmtId="2" fontId="21" fillId="0" borderId="17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wrapText="1"/>
    </xf>
    <xf numFmtId="2" fontId="21" fillId="0" borderId="13" xfId="0" applyNumberFormat="1" applyFont="1" applyBorder="1" applyAlignment="1">
      <alignment horizontal="center"/>
    </xf>
    <xf numFmtId="0" fontId="6" fillId="0" borderId="21" xfId="0" applyFont="1" applyBorder="1"/>
    <xf numFmtId="164" fontId="2" fillId="0" borderId="21" xfId="0" applyNumberFormat="1" applyFont="1" applyBorder="1" applyAlignment="1">
      <alignment horizontal="center"/>
    </xf>
    <xf numFmtId="0" fontId="0" fillId="0" borderId="35" xfId="0" applyBorder="1"/>
    <xf numFmtId="0" fontId="17" fillId="0" borderId="0" xfId="0" applyFont="1" applyBorder="1"/>
    <xf numFmtId="0" fontId="7" fillId="0" borderId="0" xfId="0" applyFont="1" applyBorder="1"/>
    <xf numFmtId="0" fontId="17" fillId="0" borderId="35" xfId="0" applyFont="1" applyBorder="1"/>
    <xf numFmtId="0" fontId="22" fillId="0" borderId="23" xfId="1" applyFont="1" applyFill="1" applyBorder="1" applyAlignment="1">
      <alignment vertical="center" wrapText="1"/>
    </xf>
    <xf numFmtId="0" fontId="22" fillId="0" borderId="24" xfId="1" applyFont="1" applyFill="1" applyBorder="1" applyAlignment="1">
      <alignment vertical="center" wrapText="1"/>
    </xf>
    <xf numFmtId="0" fontId="5" fillId="0" borderId="22" xfId="0" applyFont="1" applyBorder="1"/>
    <xf numFmtId="0" fontId="5" fillId="0" borderId="35" xfId="0" applyFont="1" applyBorder="1" applyAlignment="1">
      <alignment horizontal="center"/>
    </xf>
    <xf numFmtId="164" fontId="16" fillId="0" borderId="28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5" fillId="0" borderId="0" xfId="0" quotePrefix="1" applyFont="1"/>
    <xf numFmtId="164" fontId="5" fillId="0" borderId="0" xfId="0" applyNumberFormat="1" applyFont="1" applyAlignment="1">
      <alignment horizontal="center"/>
    </xf>
    <xf numFmtId="0" fontId="0" fillId="0" borderId="35" xfId="0" applyFont="1" applyBorder="1"/>
    <xf numFmtId="0" fontId="6" fillId="0" borderId="33" xfId="0" applyFont="1" applyBorder="1"/>
    <xf numFmtId="0" fontId="0" fillId="0" borderId="33" xfId="0" applyFill="1" applyBorder="1"/>
    <xf numFmtId="0" fontId="5" fillId="0" borderId="33" xfId="0" applyFont="1" applyBorder="1"/>
    <xf numFmtId="164" fontId="0" fillId="0" borderId="33" xfId="0" applyNumberFormat="1" applyBorder="1" applyAlignment="1">
      <alignment horizontal="center"/>
    </xf>
    <xf numFmtId="17" fontId="5" fillId="0" borderId="0" xfId="0" quotePrefix="1" applyNumberFormat="1" applyFont="1" applyFill="1"/>
    <xf numFmtId="164" fontId="0" fillId="0" borderId="0" xfId="0" applyNumberForma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1" fillId="0" borderId="17" xfId="0" applyNumberFormat="1" applyFont="1" applyBorder="1" applyAlignment="1">
      <alignment horizontal="left" wrapText="1"/>
    </xf>
    <xf numFmtId="2" fontId="21" fillId="0" borderId="1" xfId="0" applyNumberFormat="1" applyFont="1" applyBorder="1" applyAlignment="1">
      <alignment horizontal="left" wrapText="1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left" wrapText="1"/>
    </xf>
    <xf numFmtId="2" fontId="21" fillId="0" borderId="14" xfId="0" applyNumberFormat="1" applyFont="1" applyBorder="1" applyAlignment="1">
      <alignment horizontal="left" wrapText="1"/>
    </xf>
    <xf numFmtId="0" fontId="6" fillId="0" borderId="0" xfId="0" applyFont="1" applyFill="1"/>
    <xf numFmtId="0" fontId="5" fillId="0" borderId="38" xfId="0" applyFont="1" applyBorder="1" applyAlignment="1">
      <alignment horizontal="left" vertical="center" wrapText="1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5"/>
  <sheetViews>
    <sheetView tabSelected="1" topLeftCell="A65" workbookViewId="0">
      <selection activeCell="B82" sqref="B82"/>
    </sheetView>
  </sheetViews>
  <sheetFormatPr defaultRowHeight="15" x14ac:dyDescent="0.25"/>
  <cols>
    <col min="2" max="2" width="54.7109375" customWidth="1"/>
    <col min="3" max="3" width="14.140625" customWidth="1"/>
    <col min="4" max="4" width="15.7109375" customWidth="1"/>
    <col min="5" max="5" width="14.5703125" customWidth="1"/>
    <col min="6" max="6" width="23.42578125" customWidth="1"/>
    <col min="7" max="7" width="18.7109375" customWidth="1"/>
    <col min="8" max="8" width="15.7109375" customWidth="1"/>
    <col min="9" max="9" width="18.85546875" customWidth="1"/>
    <col min="10" max="10" width="19.140625" customWidth="1"/>
    <col min="11" max="11" width="23" customWidth="1"/>
    <col min="12" max="12" width="11" customWidth="1"/>
    <col min="13" max="13" width="37.5703125" customWidth="1"/>
    <col min="14" max="14" width="12.5703125" customWidth="1"/>
  </cols>
  <sheetData>
    <row r="1" spans="1:17" ht="32.25" thickBot="1" x14ac:dyDescent="0.55000000000000004">
      <c r="B1" s="68" t="s">
        <v>63</v>
      </c>
      <c r="F1" s="13"/>
    </row>
    <row r="2" spans="1:17" ht="21.75" thickBot="1" x14ac:dyDescent="0.4">
      <c r="A2" s="46"/>
      <c r="B2" s="47"/>
      <c r="C2" s="50"/>
      <c r="D2" s="51" t="s">
        <v>21</v>
      </c>
      <c r="E2" s="60" t="s">
        <v>20</v>
      </c>
      <c r="F2" s="62"/>
      <c r="G2" s="89"/>
      <c r="H2" s="89"/>
      <c r="I2" s="89"/>
      <c r="J2" s="89"/>
      <c r="K2" s="90"/>
    </row>
    <row r="3" spans="1:17" ht="43.5" customHeight="1" thickBot="1" x14ac:dyDescent="0.4">
      <c r="A3" s="48"/>
      <c r="B3" s="49" t="s">
        <v>0</v>
      </c>
      <c r="C3" s="49" t="s">
        <v>1</v>
      </c>
      <c r="D3" s="52" t="s">
        <v>12</v>
      </c>
      <c r="E3" s="61" t="s">
        <v>12</v>
      </c>
      <c r="F3" s="88" t="s">
        <v>18</v>
      </c>
      <c r="G3" s="121" t="s">
        <v>6</v>
      </c>
      <c r="H3" s="122"/>
      <c r="I3" s="122"/>
      <c r="J3" s="122"/>
      <c r="K3" s="63"/>
    </row>
    <row r="4" spans="1:17" ht="21" x14ac:dyDescent="0.35">
      <c r="A4" s="4"/>
      <c r="B4" s="1"/>
    </row>
    <row r="5" spans="1:17" ht="18.75" x14ac:dyDescent="0.3">
      <c r="A5" s="66" t="s">
        <v>7</v>
      </c>
      <c r="B5" s="65" t="s">
        <v>80</v>
      </c>
      <c r="C5" s="91"/>
      <c r="D5" s="91"/>
      <c r="E5" s="91"/>
      <c r="F5" s="91"/>
      <c r="G5" s="91"/>
      <c r="H5" s="91"/>
      <c r="I5" s="91"/>
      <c r="J5" s="91"/>
      <c r="K5" s="8"/>
    </row>
    <row r="6" spans="1:17" ht="18.75" x14ac:dyDescent="0.3">
      <c r="A6" s="4">
        <v>1</v>
      </c>
      <c r="B6" s="85" t="s">
        <v>19</v>
      </c>
      <c r="C6" s="7" t="s">
        <v>3</v>
      </c>
      <c r="D6" s="109">
        <v>2.9000000000000001E-2</v>
      </c>
      <c r="E6" s="109">
        <v>3.5249999999999999</v>
      </c>
      <c r="F6" s="7" t="s">
        <v>71</v>
      </c>
      <c r="G6" s="7" t="s">
        <v>96</v>
      </c>
      <c r="H6" s="7"/>
      <c r="I6" s="86"/>
      <c r="J6" s="86"/>
      <c r="K6" s="15"/>
      <c r="M6" s="15"/>
      <c r="N6" s="15"/>
      <c r="O6" s="15"/>
      <c r="P6" s="15"/>
      <c r="Q6" s="15"/>
    </row>
    <row r="7" spans="1:17" ht="18.75" x14ac:dyDescent="0.3">
      <c r="A7" s="4">
        <v>2</v>
      </c>
      <c r="B7" s="85" t="s">
        <v>9</v>
      </c>
      <c r="C7" s="7" t="s">
        <v>10</v>
      </c>
      <c r="D7" s="109">
        <v>0.28199999999999997</v>
      </c>
      <c r="E7" s="109">
        <v>0</v>
      </c>
      <c r="F7" s="7" t="s">
        <v>64</v>
      </c>
      <c r="G7" s="7" t="s">
        <v>95</v>
      </c>
      <c r="H7" s="7"/>
      <c r="I7" s="86"/>
      <c r="J7" s="86"/>
      <c r="K7" s="15"/>
      <c r="M7" s="15"/>
      <c r="N7" s="15"/>
      <c r="O7" s="15"/>
      <c r="P7" s="15"/>
      <c r="Q7" s="15"/>
    </row>
    <row r="8" spans="1:17" ht="18.75" x14ac:dyDescent="0.3">
      <c r="A8" s="4"/>
      <c r="B8" s="7" t="s">
        <v>23</v>
      </c>
      <c r="C8" s="7"/>
      <c r="D8" s="87">
        <f>SUM(D6:D7)</f>
        <v>0.311</v>
      </c>
      <c r="E8" s="87">
        <f>SUM(E6:E7)</f>
        <v>3.5249999999999999</v>
      </c>
      <c r="F8" s="7"/>
      <c r="G8" s="7"/>
      <c r="H8" s="7"/>
      <c r="I8" s="86"/>
      <c r="J8" s="86"/>
      <c r="K8" s="15"/>
      <c r="M8" s="15"/>
      <c r="N8" s="15"/>
      <c r="O8" s="15"/>
      <c r="P8" s="15"/>
      <c r="Q8" s="15"/>
    </row>
    <row r="9" spans="1:17" ht="15.75" x14ac:dyDescent="0.25">
      <c r="A9" s="4"/>
      <c r="B9" s="2"/>
      <c r="C9" s="6"/>
      <c r="D9" s="5"/>
      <c r="E9" s="5"/>
      <c r="I9" s="15"/>
      <c r="J9" s="15"/>
      <c r="K9" s="15"/>
      <c r="M9" s="15"/>
      <c r="N9" s="15"/>
      <c r="O9" s="15"/>
      <c r="P9" s="15"/>
      <c r="Q9" s="15"/>
    </row>
    <row r="10" spans="1:17" ht="18.75" x14ac:dyDescent="0.3">
      <c r="A10" s="66" t="s">
        <v>8</v>
      </c>
      <c r="B10" s="65" t="s">
        <v>89</v>
      </c>
      <c r="C10" s="116"/>
      <c r="D10" s="117"/>
      <c r="E10" s="117"/>
      <c r="F10" s="91"/>
      <c r="G10" s="91"/>
      <c r="H10" s="91"/>
      <c r="I10" s="91"/>
      <c r="J10" s="91"/>
      <c r="K10" s="8"/>
      <c r="M10" s="15"/>
      <c r="N10" s="15"/>
      <c r="O10" s="15"/>
      <c r="P10" s="15"/>
      <c r="Q10" s="15"/>
    </row>
    <row r="11" spans="1:17" ht="18.75" x14ac:dyDescent="0.3">
      <c r="A11" s="92">
        <v>1</v>
      </c>
      <c r="B11" s="93" t="s">
        <v>22</v>
      </c>
      <c r="C11" s="11"/>
      <c r="D11" s="109">
        <v>0</v>
      </c>
      <c r="E11" s="109">
        <v>0</v>
      </c>
      <c r="G11" s="7" t="s">
        <v>97</v>
      </c>
      <c r="H11" s="7"/>
      <c r="I11" s="7"/>
      <c r="J11" s="15"/>
      <c r="M11" s="15"/>
      <c r="N11" s="15"/>
      <c r="O11" s="15"/>
      <c r="P11" s="15"/>
      <c r="Q11" s="15"/>
    </row>
    <row r="12" spans="1:17" ht="18.75" x14ac:dyDescent="0.3">
      <c r="A12" s="92">
        <v>2</v>
      </c>
      <c r="B12" s="93" t="s">
        <v>57</v>
      </c>
      <c r="C12" s="11"/>
      <c r="D12" s="109">
        <v>0.09</v>
      </c>
      <c r="E12" s="109">
        <v>0</v>
      </c>
      <c r="G12" s="7" t="s">
        <v>94</v>
      </c>
      <c r="H12" s="7"/>
      <c r="I12" s="7"/>
      <c r="M12" s="15"/>
      <c r="N12" s="15"/>
      <c r="O12" s="15"/>
      <c r="P12" s="15"/>
      <c r="Q12" s="15"/>
    </row>
    <row r="13" spans="1:17" ht="18.75" x14ac:dyDescent="0.3">
      <c r="A13" s="92"/>
      <c r="B13" s="7" t="s">
        <v>24</v>
      </c>
      <c r="C13" s="7"/>
      <c r="D13" s="87">
        <f>SUM(D11:D11)</f>
        <v>0</v>
      </c>
      <c r="E13" s="87">
        <f>SUM(E11:E11)</f>
        <v>0</v>
      </c>
      <c r="M13" s="15"/>
      <c r="N13" s="15"/>
      <c r="O13" s="15"/>
      <c r="P13" s="15"/>
      <c r="Q13" s="15"/>
    </row>
    <row r="14" spans="1:17" ht="15.75" x14ac:dyDescent="0.25">
      <c r="A14" s="4"/>
      <c r="C14" s="6"/>
      <c r="D14" s="5"/>
      <c r="E14" s="5"/>
      <c r="M14" s="15"/>
      <c r="N14" s="15"/>
      <c r="O14" s="15"/>
      <c r="P14" s="15"/>
      <c r="Q14" s="15"/>
    </row>
    <row r="15" spans="1:17" ht="18.75" x14ac:dyDescent="0.3">
      <c r="A15" s="66" t="s">
        <v>13</v>
      </c>
      <c r="B15" s="65" t="s">
        <v>83</v>
      </c>
      <c r="C15" s="114"/>
      <c r="D15" s="117"/>
      <c r="E15" s="117"/>
      <c r="F15" s="91"/>
      <c r="G15" s="91"/>
      <c r="H15" s="91"/>
      <c r="I15" s="91"/>
      <c r="J15" s="115"/>
      <c r="K15" s="8"/>
      <c r="M15" s="134"/>
      <c r="N15" s="134"/>
      <c r="O15" s="119"/>
      <c r="P15" s="15"/>
      <c r="Q15" s="15"/>
    </row>
    <row r="16" spans="1:17" ht="35.25" customHeight="1" x14ac:dyDescent="0.3">
      <c r="A16" s="59"/>
      <c r="B16" s="85" t="s">
        <v>81</v>
      </c>
      <c r="C16" s="7"/>
      <c r="D16" s="110">
        <v>4.6529999999999996</v>
      </c>
      <c r="E16" s="87"/>
      <c r="F16" s="111"/>
      <c r="G16" s="135" t="s">
        <v>98</v>
      </c>
      <c r="H16" s="135"/>
      <c r="I16" s="135"/>
      <c r="J16" s="135"/>
      <c r="K16" s="135"/>
      <c r="M16" s="134"/>
      <c r="N16" s="134"/>
      <c r="O16" s="119"/>
      <c r="P16" s="15"/>
      <c r="Q16" s="15"/>
    </row>
    <row r="17" spans="1:17" ht="18.75" x14ac:dyDescent="0.3">
      <c r="A17" s="59"/>
      <c r="B17" s="85" t="s">
        <v>82</v>
      </c>
      <c r="C17" s="7"/>
      <c r="D17" s="110">
        <v>8.5779999999999994</v>
      </c>
      <c r="E17" s="87"/>
      <c r="F17" s="111"/>
      <c r="G17" s="7" t="s">
        <v>101</v>
      </c>
      <c r="H17" s="7"/>
      <c r="I17" s="7"/>
      <c r="M17" s="134"/>
      <c r="N17" s="134"/>
      <c r="O17" s="119"/>
      <c r="P17" s="15"/>
      <c r="Q17" s="15"/>
    </row>
    <row r="18" spans="1:17" ht="15.75" x14ac:dyDescent="0.25">
      <c r="A18" s="59"/>
      <c r="C18" s="6"/>
      <c r="D18" s="5"/>
      <c r="E18" s="5"/>
      <c r="M18" s="134"/>
      <c r="N18" s="134"/>
      <c r="O18" s="119"/>
      <c r="P18" s="15"/>
      <c r="Q18" s="15"/>
    </row>
    <row r="19" spans="1:17" ht="18.75" x14ac:dyDescent="0.3">
      <c r="A19" s="67" t="s">
        <v>14</v>
      </c>
      <c r="B19" s="65" t="s">
        <v>15</v>
      </c>
      <c r="C19" s="114"/>
      <c r="D19" s="117"/>
      <c r="E19" s="117"/>
      <c r="F19" s="91"/>
      <c r="G19" s="91"/>
      <c r="H19" s="91"/>
      <c r="I19" s="91"/>
      <c r="J19" s="91"/>
      <c r="K19" s="8"/>
      <c r="M19" s="134"/>
      <c r="N19" s="134"/>
      <c r="O19" s="119"/>
      <c r="P19" s="15"/>
      <c r="Q19" s="15"/>
    </row>
    <row r="20" spans="1:17" ht="18.75" x14ac:dyDescent="0.3">
      <c r="A20" s="59">
        <v>1</v>
      </c>
      <c r="B20" s="86" t="s">
        <v>59</v>
      </c>
      <c r="C20" s="86" t="s">
        <v>90</v>
      </c>
      <c r="D20" s="109">
        <v>0.14599999999999999</v>
      </c>
      <c r="E20" s="109"/>
      <c r="F20" s="118" t="s">
        <v>99</v>
      </c>
      <c r="G20" s="86" t="s">
        <v>70</v>
      </c>
      <c r="M20" s="134"/>
      <c r="N20" s="134"/>
      <c r="O20" s="119"/>
      <c r="P20" s="15"/>
      <c r="Q20" s="15"/>
    </row>
    <row r="21" spans="1:17" ht="18.75" x14ac:dyDescent="0.3">
      <c r="A21" s="59">
        <v>2</v>
      </c>
      <c r="B21" s="86" t="s">
        <v>102</v>
      </c>
      <c r="C21" s="86" t="s">
        <v>103</v>
      </c>
      <c r="D21" s="109">
        <v>0.216</v>
      </c>
      <c r="E21" s="109"/>
      <c r="F21" s="118" t="s">
        <v>104</v>
      </c>
      <c r="G21" s="86" t="s">
        <v>70</v>
      </c>
      <c r="M21" s="134"/>
      <c r="N21" s="134"/>
      <c r="O21" s="119"/>
      <c r="P21" s="15"/>
      <c r="Q21" s="15"/>
    </row>
    <row r="22" spans="1:17" ht="18.75" x14ac:dyDescent="0.3">
      <c r="A22" s="59">
        <v>3</v>
      </c>
      <c r="B22" s="86" t="s">
        <v>84</v>
      </c>
      <c r="C22" s="86" t="s">
        <v>91</v>
      </c>
      <c r="D22" s="109"/>
      <c r="E22" s="109">
        <v>0</v>
      </c>
      <c r="F22" s="118" t="s">
        <v>85</v>
      </c>
      <c r="G22" s="86" t="s">
        <v>100</v>
      </c>
      <c r="M22" s="134"/>
      <c r="N22" s="134"/>
      <c r="O22" s="119"/>
      <c r="P22" s="15"/>
      <c r="Q22" s="15"/>
    </row>
    <row r="23" spans="1:17" ht="18.75" x14ac:dyDescent="0.3">
      <c r="A23" s="15"/>
      <c r="B23" s="7" t="s">
        <v>93</v>
      </c>
      <c r="C23" s="6"/>
      <c r="D23" s="110">
        <f>SUM(D20:D22)</f>
        <v>0.36199999999999999</v>
      </c>
      <c r="E23" s="110">
        <f>SUM(E20:E22)</f>
        <v>0</v>
      </c>
      <c r="F23" s="3"/>
      <c r="M23" s="134"/>
      <c r="N23" s="134"/>
      <c r="O23" s="119"/>
      <c r="P23" s="15"/>
      <c r="Q23" s="15"/>
    </row>
    <row r="24" spans="1:17" ht="15.75" x14ac:dyDescent="0.25">
      <c r="A24" s="15"/>
      <c r="B24" s="2"/>
      <c r="C24" s="6"/>
      <c r="D24" s="12"/>
      <c r="E24" s="12"/>
      <c r="F24" s="3"/>
      <c r="M24" s="134"/>
      <c r="N24" s="134"/>
      <c r="O24" s="120"/>
      <c r="P24" s="15"/>
      <c r="Q24" s="15"/>
    </row>
    <row r="25" spans="1:17" ht="18.75" x14ac:dyDescent="0.3">
      <c r="A25" s="67" t="s">
        <v>16</v>
      </c>
      <c r="B25" s="65" t="s">
        <v>88</v>
      </c>
      <c r="C25" s="114"/>
      <c r="D25" s="117"/>
      <c r="E25" s="117"/>
      <c r="F25" s="91"/>
      <c r="G25" s="91"/>
      <c r="H25" s="91"/>
      <c r="I25" s="91"/>
      <c r="J25" s="91"/>
      <c r="K25" s="8"/>
      <c r="M25" s="134"/>
      <c r="N25" s="134"/>
      <c r="O25" s="120"/>
      <c r="P25" s="15"/>
      <c r="Q25" s="15"/>
    </row>
    <row r="26" spans="1:17" ht="18.75" x14ac:dyDescent="0.3">
      <c r="A26" s="59">
        <v>1</v>
      </c>
      <c r="B26" s="7" t="s">
        <v>60</v>
      </c>
      <c r="C26" s="7" t="s">
        <v>3</v>
      </c>
      <c r="D26" s="109">
        <v>0.81899999999999995</v>
      </c>
      <c r="E26" s="112">
        <v>3.2309999999999999</v>
      </c>
      <c r="F26" s="7" t="s">
        <v>87</v>
      </c>
      <c r="G26" s="86" t="s">
        <v>70</v>
      </c>
      <c r="I26" s="59"/>
      <c r="M26" s="134"/>
      <c r="N26" s="134"/>
      <c r="O26" s="119"/>
      <c r="P26" s="15"/>
      <c r="Q26" s="15"/>
    </row>
    <row r="27" spans="1:17" ht="18.75" x14ac:dyDescent="0.3">
      <c r="A27" s="59">
        <v>2</v>
      </c>
      <c r="B27" s="86" t="s">
        <v>58</v>
      </c>
      <c r="C27" s="86" t="s">
        <v>5</v>
      </c>
      <c r="D27" s="109">
        <v>0</v>
      </c>
      <c r="E27" s="109"/>
      <c r="F27" s="86" t="s">
        <v>86</v>
      </c>
      <c r="G27" s="15"/>
      <c r="I27" s="59"/>
      <c r="M27" s="134"/>
      <c r="N27" s="134"/>
      <c r="O27" s="119"/>
      <c r="P27" s="15"/>
      <c r="Q27" s="15"/>
    </row>
    <row r="28" spans="1:17" ht="18.75" x14ac:dyDescent="0.3">
      <c r="A28" s="15"/>
      <c r="B28" s="7" t="s">
        <v>17</v>
      </c>
      <c r="C28" s="6"/>
      <c r="D28" s="87">
        <f>SUM(D26:D27)</f>
        <v>0.81899999999999995</v>
      </c>
      <c r="E28" s="87">
        <f>SUM(E26:E27)</f>
        <v>3.2309999999999999</v>
      </c>
      <c r="F28" s="3"/>
      <c r="M28" s="134"/>
      <c r="N28" s="134"/>
      <c r="O28" s="119"/>
      <c r="P28" s="15"/>
      <c r="Q28" s="15"/>
    </row>
    <row r="29" spans="1:17" ht="15.75" x14ac:dyDescent="0.25">
      <c r="B29" s="2"/>
      <c r="C29" s="6"/>
      <c r="D29" s="12"/>
      <c r="E29" s="12"/>
      <c r="F29" s="3"/>
      <c r="M29" s="134"/>
      <c r="N29" s="134"/>
      <c r="O29" s="119"/>
      <c r="P29" s="15"/>
      <c r="Q29" s="15"/>
    </row>
    <row r="30" spans="1:17" ht="19.5" thickBot="1" x14ac:dyDescent="0.35">
      <c r="C30" s="7"/>
      <c r="D30" s="5"/>
      <c r="E30" s="5"/>
      <c r="M30" s="134"/>
      <c r="N30" s="134"/>
      <c r="O30" s="120"/>
      <c r="P30" s="15"/>
      <c r="Q30" s="15"/>
    </row>
    <row r="31" spans="1:17" ht="19.5" thickBot="1" x14ac:dyDescent="0.35">
      <c r="B31" s="9" t="s">
        <v>26</v>
      </c>
      <c r="C31" s="10"/>
      <c r="D31" s="16"/>
      <c r="E31" s="17">
        <f>+E8+E13+E16+E17+E23+E28</f>
        <v>6.7560000000000002</v>
      </c>
      <c r="G31" s="45"/>
      <c r="M31" s="134"/>
      <c r="N31" s="134"/>
      <c r="O31" s="120"/>
      <c r="P31" s="15"/>
      <c r="Q31" s="15"/>
    </row>
    <row r="32" spans="1:17" ht="19.5" thickBot="1" x14ac:dyDescent="0.35">
      <c r="B32" s="9" t="s">
        <v>25</v>
      </c>
      <c r="C32" s="10"/>
      <c r="D32" s="17">
        <f>+D8+D13+D16+D23+D17+D28</f>
        <v>14.722999999999999</v>
      </c>
      <c r="E32" s="14"/>
      <c r="M32" s="134"/>
      <c r="N32" s="134"/>
      <c r="O32" s="120"/>
      <c r="P32" s="15"/>
      <c r="Q32" s="15"/>
    </row>
    <row r="33" spans="4:17" ht="15.75" x14ac:dyDescent="0.25">
      <c r="D33" s="5"/>
      <c r="E33" s="5"/>
      <c r="M33" s="134"/>
      <c r="N33" s="134"/>
      <c r="O33" s="120"/>
      <c r="P33" s="15"/>
      <c r="Q33" s="15"/>
    </row>
    <row r="34" spans="4:17" ht="15.75" x14ac:dyDescent="0.25">
      <c r="D34" s="5"/>
      <c r="E34" s="5"/>
      <c r="M34" s="134"/>
      <c r="N34" s="134"/>
      <c r="O34" s="120"/>
      <c r="P34" s="15"/>
      <c r="Q34" s="15"/>
    </row>
    <row r="35" spans="4:17" ht="15.75" x14ac:dyDescent="0.25">
      <c r="D35" s="5"/>
      <c r="E35" s="5"/>
      <c r="M35" s="134"/>
      <c r="N35" s="134"/>
      <c r="O35" s="120"/>
      <c r="P35" s="15"/>
      <c r="Q35" s="15"/>
    </row>
    <row r="36" spans="4:17" x14ac:dyDescent="0.25">
      <c r="D36" s="5"/>
      <c r="E36" s="5"/>
    </row>
    <row r="37" spans="4:17" x14ac:dyDescent="0.25">
      <c r="D37" s="5"/>
      <c r="E37" s="5"/>
    </row>
    <row r="38" spans="4:17" x14ac:dyDescent="0.25">
      <c r="D38" s="5"/>
      <c r="E38" s="5"/>
    </row>
    <row r="39" spans="4:17" x14ac:dyDescent="0.25">
      <c r="D39" s="5"/>
      <c r="E39" s="5"/>
    </row>
    <row r="40" spans="4:17" x14ac:dyDescent="0.25">
      <c r="D40" s="5"/>
      <c r="E40" s="5"/>
    </row>
    <row r="41" spans="4:17" x14ac:dyDescent="0.25">
      <c r="D41" s="5"/>
      <c r="E41" s="5"/>
    </row>
    <row r="42" spans="4:17" x14ac:dyDescent="0.25">
      <c r="D42" s="5"/>
      <c r="E42" s="5"/>
    </row>
    <row r="43" spans="4:17" x14ac:dyDescent="0.25">
      <c r="D43" s="5"/>
      <c r="E43" s="5"/>
    </row>
    <row r="44" spans="4:17" x14ac:dyDescent="0.25">
      <c r="D44" s="5"/>
      <c r="E44" s="5"/>
    </row>
    <row r="45" spans="4:17" x14ac:dyDescent="0.25">
      <c r="D45" s="5"/>
      <c r="E45" s="5"/>
    </row>
    <row r="46" spans="4:17" x14ac:dyDescent="0.25">
      <c r="D46" s="5"/>
      <c r="E46" s="5"/>
    </row>
    <row r="47" spans="4:17" x14ac:dyDescent="0.25">
      <c r="D47" s="5"/>
      <c r="E47" s="5"/>
    </row>
    <row r="48" spans="4:17" x14ac:dyDescent="0.25">
      <c r="D48" s="5"/>
      <c r="E48" s="5"/>
    </row>
    <row r="49" spans="2:11" x14ac:dyDescent="0.25">
      <c r="D49" s="5"/>
      <c r="E49" s="5"/>
    </row>
    <row r="50" spans="2:11" x14ac:dyDescent="0.25">
      <c r="D50" s="5"/>
      <c r="E50" s="5"/>
    </row>
    <row r="51" spans="2:11" x14ac:dyDescent="0.25">
      <c r="D51" s="5"/>
      <c r="E51" s="5"/>
    </row>
    <row r="52" spans="2:11" x14ac:dyDescent="0.25">
      <c r="D52" s="5"/>
      <c r="E52" s="5"/>
    </row>
    <row r="53" spans="2:11" x14ac:dyDescent="0.25">
      <c r="D53" s="5"/>
      <c r="E53" s="5"/>
    </row>
    <row r="54" spans="2:11" x14ac:dyDescent="0.25">
      <c r="D54" s="5"/>
      <c r="E54" s="5"/>
    </row>
    <row r="55" spans="2:11" x14ac:dyDescent="0.25">
      <c r="D55" s="5"/>
      <c r="E55" s="5"/>
    </row>
    <row r="57" spans="2:11" ht="24" thickBot="1" x14ac:dyDescent="0.4">
      <c r="B57" s="18" t="s">
        <v>61</v>
      </c>
    </row>
    <row r="58" spans="2:11" ht="16.5" thickBot="1" x14ac:dyDescent="0.3">
      <c r="B58" s="19"/>
      <c r="C58" s="128" t="s">
        <v>27</v>
      </c>
      <c r="D58" s="129"/>
      <c r="E58" s="128" t="s">
        <v>28</v>
      </c>
      <c r="F58" s="129"/>
      <c r="G58" s="130" t="s">
        <v>42</v>
      </c>
      <c r="H58" s="131"/>
      <c r="I58" s="131"/>
      <c r="J58" s="131"/>
      <c r="K58" s="44"/>
    </row>
    <row r="59" spans="2:11" ht="16.5" thickBot="1" x14ac:dyDescent="0.3">
      <c r="B59" s="20" t="s">
        <v>29</v>
      </c>
      <c r="C59" s="53" t="s">
        <v>21</v>
      </c>
      <c r="D59" s="55" t="s">
        <v>30</v>
      </c>
      <c r="E59" s="53" t="s">
        <v>21</v>
      </c>
      <c r="F59" s="54" t="s">
        <v>30</v>
      </c>
      <c r="G59" s="23"/>
      <c r="H59" s="23"/>
      <c r="I59" s="23"/>
      <c r="J59" s="23"/>
    </row>
    <row r="60" spans="2:11" ht="20.25" x14ac:dyDescent="0.3">
      <c r="B60" s="21">
        <v>2012</v>
      </c>
      <c r="C60" s="56">
        <v>7.7750000000000004</v>
      </c>
      <c r="D60" s="33">
        <v>40.462000000000003</v>
      </c>
      <c r="E60" s="56">
        <v>27.63</v>
      </c>
      <c r="F60" s="33">
        <v>18.411000000000001</v>
      </c>
      <c r="G60" s="31" t="s">
        <v>31</v>
      </c>
      <c r="H60" s="41">
        <v>0.41975000000000001</v>
      </c>
      <c r="I60" s="28" t="s">
        <v>32</v>
      </c>
      <c r="J60" s="36">
        <v>31.350999999999999</v>
      </c>
    </row>
    <row r="61" spans="2:11" ht="20.25" x14ac:dyDescent="0.3">
      <c r="B61" s="22"/>
      <c r="C61" s="57"/>
      <c r="D61" s="34"/>
      <c r="E61" s="57"/>
      <c r="F61" s="34"/>
      <c r="G61" s="25" t="s">
        <v>33</v>
      </c>
      <c r="H61" s="42">
        <v>2.1970000000000001</v>
      </c>
      <c r="I61" s="26" t="s">
        <v>34</v>
      </c>
      <c r="J61" s="37">
        <v>2.895</v>
      </c>
    </row>
    <row r="62" spans="2:11" ht="21" thickBot="1" x14ac:dyDescent="0.35">
      <c r="B62" s="24"/>
      <c r="C62" s="58"/>
      <c r="D62" s="35"/>
      <c r="E62" s="58"/>
      <c r="F62" s="35"/>
      <c r="G62" s="32" t="s">
        <v>35</v>
      </c>
      <c r="H62" s="43">
        <v>0.92300000000000004</v>
      </c>
      <c r="I62" s="29" t="s">
        <v>36</v>
      </c>
      <c r="J62" s="38">
        <v>10.565</v>
      </c>
    </row>
    <row r="63" spans="2:11" ht="20.25" x14ac:dyDescent="0.3">
      <c r="B63" s="22">
        <v>2013</v>
      </c>
      <c r="C63" s="57">
        <v>12.315</v>
      </c>
      <c r="D63" s="34">
        <v>4.99</v>
      </c>
      <c r="E63" s="57">
        <v>12.797000000000001</v>
      </c>
      <c r="F63" s="34">
        <v>7.3890000000000002</v>
      </c>
      <c r="G63" s="31" t="s">
        <v>37</v>
      </c>
      <c r="H63" s="41">
        <v>2.06</v>
      </c>
      <c r="I63" s="30" t="s">
        <v>38</v>
      </c>
      <c r="J63" s="39">
        <v>7.4960000000000004</v>
      </c>
    </row>
    <row r="64" spans="2:11" ht="20.25" x14ac:dyDescent="0.3">
      <c r="B64" s="22"/>
      <c r="C64" s="57"/>
      <c r="D64" s="34"/>
      <c r="E64" s="57"/>
      <c r="F64" s="34"/>
      <c r="G64" s="25" t="s">
        <v>39</v>
      </c>
      <c r="H64" s="42">
        <v>3.7759999999999998</v>
      </c>
      <c r="I64" s="27" t="s">
        <v>40</v>
      </c>
      <c r="J64" s="37">
        <v>4.875</v>
      </c>
    </row>
    <row r="65" spans="1:11" ht="21" thickBot="1" x14ac:dyDescent="0.35">
      <c r="B65" s="24"/>
      <c r="C65" s="58"/>
      <c r="D65" s="35"/>
      <c r="E65" s="58"/>
      <c r="F65" s="35"/>
      <c r="G65" s="32" t="s">
        <v>41</v>
      </c>
      <c r="H65" s="43">
        <v>1.591</v>
      </c>
      <c r="I65" s="29" t="s">
        <v>36</v>
      </c>
      <c r="J65" s="40">
        <v>9.3650000000000002</v>
      </c>
    </row>
    <row r="66" spans="1:11" ht="20.25" x14ac:dyDescent="0.3">
      <c r="B66" s="22">
        <v>2014</v>
      </c>
      <c r="C66" s="57">
        <v>15.989000000000001</v>
      </c>
      <c r="D66" s="34">
        <v>8.2420000000000009</v>
      </c>
      <c r="E66" s="57">
        <v>16.446000000000002</v>
      </c>
      <c r="F66" s="34">
        <v>2.1999999999999999E-2</v>
      </c>
      <c r="G66" s="31" t="s">
        <v>49</v>
      </c>
      <c r="H66" s="41">
        <v>2.5619999999999998</v>
      </c>
      <c r="I66" s="30" t="s">
        <v>45</v>
      </c>
      <c r="J66" s="39">
        <v>0.60199999999999998</v>
      </c>
    </row>
    <row r="67" spans="1:11" ht="20.25" x14ac:dyDescent="0.3">
      <c r="B67" s="22"/>
      <c r="C67" s="57"/>
      <c r="D67" s="34"/>
      <c r="E67" s="57"/>
      <c r="F67" s="34"/>
      <c r="G67" s="25" t="s">
        <v>43</v>
      </c>
      <c r="H67" s="42">
        <v>4.8070000000000004</v>
      </c>
      <c r="I67" s="27" t="s">
        <v>40</v>
      </c>
      <c r="J67" s="37">
        <v>8.0180000000000007</v>
      </c>
    </row>
    <row r="68" spans="1:11" ht="21" thickBot="1" x14ac:dyDescent="0.35">
      <c r="B68" s="24"/>
      <c r="C68" s="58"/>
      <c r="D68" s="35"/>
      <c r="E68" s="58"/>
      <c r="F68" s="35"/>
      <c r="G68" s="32" t="s">
        <v>44</v>
      </c>
      <c r="H68" s="43">
        <v>1.135</v>
      </c>
      <c r="I68" s="29" t="s">
        <v>36</v>
      </c>
      <c r="J68" s="40">
        <v>15.311</v>
      </c>
    </row>
    <row r="69" spans="1:11" ht="20.25" x14ac:dyDescent="0.3">
      <c r="B69" s="22">
        <v>2015</v>
      </c>
      <c r="C69" s="57">
        <v>33.024000000000001</v>
      </c>
      <c r="D69" s="34">
        <v>6.2720000000000002</v>
      </c>
      <c r="E69" s="57">
        <v>11.821</v>
      </c>
      <c r="F69" s="34">
        <v>0</v>
      </c>
      <c r="G69" s="31" t="s">
        <v>46</v>
      </c>
      <c r="H69" s="41">
        <v>4.4189999999999996</v>
      </c>
      <c r="I69" s="30" t="s">
        <v>49</v>
      </c>
      <c r="J69" s="39">
        <v>1.4790000000000001</v>
      </c>
    </row>
    <row r="70" spans="1:11" ht="20.25" x14ac:dyDescent="0.3">
      <c r="B70" s="22"/>
      <c r="C70" s="57"/>
      <c r="D70" s="34"/>
      <c r="E70" s="57"/>
      <c r="F70" s="34"/>
      <c r="G70" s="25" t="s">
        <v>47</v>
      </c>
      <c r="H70" s="42">
        <v>3.3090000000000002</v>
      </c>
      <c r="I70" s="27" t="s">
        <v>50</v>
      </c>
      <c r="J70" s="37">
        <v>0.70099999999999996</v>
      </c>
    </row>
    <row r="71" spans="1:11" ht="21" thickBot="1" x14ac:dyDescent="0.35">
      <c r="B71" s="24"/>
      <c r="C71" s="58"/>
      <c r="D71" s="35"/>
      <c r="E71" s="58"/>
      <c r="F71" s="35"/>
      <c r="G71" s="32" t="s">
        <v>48</v>
      </c>
      <c r="H71" s="43">
        <v>1.7170000000000001</v>
      </c>
      <c r="I71" s="29" t="s">
        <v>51</v>
      </c>
      <c r="J71" s="40">
        <v>0.65600000000000003</v>
      </c>
    </row>
    <row r="72" spans="1:11" ht="20.25" x14ac:dyDescent="0.3">
      <c r="B72" s="22">
        <v>2016</v>
      </c>
      <c r="C72" s="69">
        <v>25.716000000000001</v>
      </c>
      <c r="D72" s="64">
        <v>36.957000000000001</v>
      </c>
      <c r="E72" s="69">
        <v>15.728999999999999</v>
      </c>
      <c r="F72" s="64">
        <v>1.1339999999999999</v>
      </c>
      <c r="G72" s="76" t="s">
        <v>52</v>
      </c>
      <c r="H72" s="73">
        <v>16454.91</v>
      </c>
      <c r="I72" s="79" t="s">
        <v>55</v>
      </c>
      <c r="J72" s="80">
        <v>2.31</v>
      </c>
    </row>
    <row r="73" spans="1:11" ht="20.25" x14ac:dyDescent="0.3">
      <c r="B73" s="22"/>
      <c r="C73" s="70"/>
      <c r="D73" s="64"/>
      <c r="E73" s="108"/>
      <c r="F73" s="64"/>
      <c r="G73" s="77" t="s">
        <v>53</v>
      </c>
      <c r="H73" s="74">
        <v>10249.31</v>
      </c>
      <c r="I73" s="81" t="s">
        <v>54</v>
      </c>
      <c r="J73" s="82">
        <v>833.46</v>
      </c>
    </row>
    <row r="74" spans="1:11" ht="21" thickBot="1" x14ac:dyDescent="0.35">
      <c r="B74" s="24"/>
      <c r="C74" s="71"/>
      <c r="D74" s="72"/>
      <c r="E74" s="71"/>
      <c r="F74" s="72"/>
      <c r="G74" s="78" t="s">
        <v>56</v>
      </c>
      <c r="H74" s="75">
        <v>16527.560000000001</v>
      </c>
      <c r="I74" s="83" t="s">
        <v>62</v>
      </c>
      <c r="J74" s="84">
        <v>1672.04</v>
      </c>
    </row>
    <row r="77" spans="1:11" ht="23.25" x14ac:dyDescent="0.35">
      <c r="B77" s="18" t="s">
        <v>72</v>
      </c>
    </row>
    <row r="78" spans="1:11" ht="18.75" x14ac:dyDescent="0.3">
      <c r="A78" s="66"/>
      <c r="B78" s="101" t="s">
        <v>73</v>
      </c>
      <c r="C78" s="102"/>
      <c r="D78" s="23"/>
      <c r="E78" s="23"/>
      <c r="I78" s="15"/>
      <c r="J78" s="15"/>
      <c r="K78" s="15"/>
    </row>
    <row r="79" spans="1:11" ht="18.75" x14ac:dyDescent="0.3">
      <c r="A79" s="66"/>
      <c r="B79" s="101"/>
      <c r="C79" s="102"/>
      <c r="D79" s="23"/>
      <c r="E79" s="23"/>
      <c r="I79" s="15"/>
      <c r="J79" s="15"/>
      <c r="K79" s="15"/>
    </row>
    <row r="80" spans="1:11" ht="19.5" thickBot="1" x14ac:dyDescent="0.35">
      <c r="A80" s="66"/>
      <c r="B80" s="103"/>
      <c r="C80" s="113" t="s">
        <v>92</v>
      </c>
      <c r="D80" s="107" t="s">
        <v>75</v>
      </c>
      <c r="E80" s="107" t="s">
        <v>76</v>
      </c>
      <c r="F80" s="100"/>
      <c r="I80" s="15"/>
      <c r="J80" s="15"/>
      <c r="K80" s="15"/>
    </row>
    <row r="81" spans="2:10" ht="44.1" customHeight="1" x14ac:dyDescent="0.3">
      <c r="B81" s="104" t="s">
        <v>69</v>
      </c>
      <c r="C81" s="96" t="s">
        <v>11</v>
      </c>
      <c r="D81" s="97">
        <v>0</v>
      </c>
      <c r="E81" s="97">
        <v>202</v>
      </c>
      <c r="F81" s="132" t="s">
        <v>77</v>
      </c>
      <c r="G81" s="132"/>
      <c r="H81" s="132"/>
      <c r="I81" s="132"/>
      <c r="J81" s="133"/>
    </row>
    <row r="82" spans="2:10" ht="44.1" customHeight="1" x14ac:dyDescent="0.3">
      <c r="B82" s="105" t="s">
        <v>66</v>
      </c>
      <c r="C82" s="94" t="s">
        <v>2</v>
      </c>
      <c r="D82" s="95">
        <v>0</v>
      </c>
      <c r="E82" s="95">
        <v>26.24</v>
      </c>
      <c r="F82" s="123" t="s">
        <v>105</v>
      </c>
      <c r="G82" s="123"/>
      <c r="H82" s="123"/>
      <c r="I82" s="123"/>
      <c r="J82" s="124"/>
    </row>
    <row r="83" spans="2:10" ht="44.1" customHeight="1" x14ac:dyDescent="0.3">
      <c r="B83" s="105" t="s">
        <v>67</v>
      </c>
      <c r="C83" s="94" t="s">
        <v>4</v>
      </c>
      <c r="D83" s="95">
        <v>0</v>
      </c>
      <c r="E83" s="95">
        <v>77.92</v>
      </c>
      <c r="F83" s="123" t="s">
        <v>78</v>
      </c>
      <c r="G83" s="123"/>
      <c r="H83" s="123"/>
      <c r="I83" s="123"/>
      <c r="J83" s="124"/>
    </row>
    <row r="84" spans="2:10" ht="44.1" customHeight="1" x14ac:dyDescent="0.3">
      <c r="B84" s="105" t="s">
        <v>68</v>
      </c>
      <c r="C84" s="94" t="s">
        <v>65</v>
      </c>
      <c r="D84" s="95">
        <v>0</v>
      </c>
      <c r="E84" s="95">
        <v>59.93</v>
      </c>
      <c r="F84" s="123" t="s">
        <v>79</v>
      </c>
      <c r="G84" s="123"/>
      <c r="H84" s="123"/>
      <c r="I84" s="123"/>
      <c r="J84" s="124"/>
    </row>
    <row r="85" spans="2:10" ht="44.1" customHeight="1" thickBot="1" x14ac:dyDescent="0.4">
      <c r="B85" s="106" t="s">
        <v>74</v>
      </c>
      <c r="C85" s="98"/>
      <c r="D85" s="99">
        <f>+SUM(D81:D84)</f>
        <v>0</v>
      </c>
      <c r="E85" s="99">
        <f>+SUM(E81:E84)</f>
        <v>366.09000000000003</v>
      </c>
      <c r="F85" s="125"/>
      <c r="G85" s="126"/>
      <c r="H85" s="126"/>
      <c r="I85" s="126"/>
      <c r="J85" s="127"/>
    </row>
  </sheetData>
  <mergeCells count="10">
    <mergeCell ref="G3:J3"/>
    <mergeCell ref="F83:J83"/>
    <mergeCell ref="F84:J84"/>
    <mergeCell ref="F85:J85"/>
    <mergeCell ref="C58:D58"/>
    <mergeCell ref="E58:F58"/>
    <mergeCell ref="G58:J58"/>
    <mergeCell ref="F81:J81"/>
    <mergeCell ref="F82:J82"/>
    <mergeCell ref="G16:K16"/>
  </mergeCells>
  <pageMargins left="0.7" right="0.7" top="0.78740157499999996" bottom="0.78740157499999996" header="0.3" footer="0.3"/>
  <pageSetup paperSize="8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1.LF.UK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2017-09-25T08:26:45Z</cp:lastPrinted>
  <dcterms:created xsi:type="dcterms:W3CDTF">2014-10-16T07:11:58Z</dcterms:created>
  <dcterms:modified xsi:type="dcterms:W3CDTF">2017-09-25T08:27:03Z</dcterms:modified>
</cp:coreProperties>
</file>